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ssistant\Budget Letters\Outgoing 2024\Rollout\RFT Launch Request - Dekwaneh Warehouse - Split RFT\Dekwaneh WH - Construction - RFT Documents\Appendix 1\Dekwaneh WH - Civil &amp; Mechanical\"/>
    </mc:Choice>
  </mc:AlternateContent>
  <xr:revisionPtr revIDLastSave="0" documentId="13_ncr:1_{1467E129-8987-4A4B-8CFC-6BC3746436D3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Grade of Compliance Range" sheetId="2" r:id="rId1"/>
    <sheet name="Technical Scoring" sheetId="1" r:id="rId2"/>
    <sheet name="Combined Scoring" sheetId="3" r:id="rId3"/>
  </sheets>
  <definedNames>
    <definedName name="_xlnm.Print_Area" localSheetId="2">'Combined Scoring'!$A$1:$Q$11</definedName>
    <definedName name="_xlnm.Print_Area" localSheetId="0">'Grade of Compliance Range'!$A$1:$M$14</definedName>
    <definedName name="_xlnm.Print_Area" localSheetId="1">'Technical Scoring'!$A$1:$Q$17</definedName>
    <definedName name="_xlnm.Print_Titles" localSheetId="2">'Combined Scoring'!#REF!</definedName>
    <definedName name="_xlnm.Print_Titles" localSheetId="1">'Technical Scoring'!$8:$8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" l="1"/>
  <c r="C18" i="1"/>
  <c r="L9" i="1"/>
  <c r="L10" i="1"/>
  <c r="L11" i="1"/>
  <c r="L12" i="1"/>
  <c r="L13" i="1"/>
  <c r="L14" i="1"/>
  <c r="L15" i="1"/>
  <c r="L16" i="1"/>
  <c r="L17" i="1"/>
  <c r="L18" i="1" l="1"/>
  <c r="Q10" i="1" l="1"/>
  <c r="Q11" i="1"/>
  <c r="Q12" i="1"/>
  <c r="Q13" i="1"/>
  <c r="Q14" i="1"/>
  <c r="Q15" i="1"/>
  <c r="Q16" i="1"/>
  <c r="Q17" i="1"/>
  <c r="Q9" i="1"/>
  <c r="P10" i="1"/>
  <c r="P11" i="1"/>
  <c r="P12" i="1"/>
  <c r="P13" i="1"/>
  <c r="P14" i="1"/>
  <c r="P15" i="1"/>
  <c r="P16" i="1"/>
  <c r="P17" i="1"/>
  <c r="P9" i="1"/>
  <c r="O17" i="1"/>
  <c r="O10" i="1"/>
  <c r="O11" i="1"/>
  <c r="O12" i="1"/>
  <c r="O13" i="1"/>
  <c r="O14" i="1"/>
  <c r="O15" i="1"/>
  <c r="O16" i="1"/>
  <c r="O9" i="1"/>
  <c r="N10" i="1"/>
  <c r="N11" i="1"/>
  <c r="N12" i="1"/>
  <c r="N13" i="1"/>
  <c r="N14" i="1"/>
  <c r="N15" i="1"/>
  <c r="N16" i="1"/>
  <c r="N17" i="1"/>
  <c r="N9" i="1"/>
  <c r="M10" i="1"/>
  <c r="M11" i="1"/>
  <c r="M12" i="1"/>
  <c r="M13" i="1"/>
  <c r="M14" i="1"/>
  <c r="M15" i="1"/>
  <c r="M16" i="1"/>
  <c r="M17" i="1"/>
  <c r="M9" i="1"/>
  <c r="N18" i="1" l="1"/>
  <c r="M18" i="1"/>
  <c r="P18" i="1"/>
  <c r="O18" i="1"/>
  <c r="Q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Mira Fares</author>
    <author>MIC1</author>
  </authors>
  <commentList>
    <comment ref="D8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Entity (Department/ Unit) that identified the requirement and that will be responsible for its evaluation.</t>
        </r>
      </text>
    </comment>
    <comment ref="E8" authorId="1" shapeId="0" xr:uid="{00000000-0006-0000-0100-000002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F8" authorId="1" shapeId="0" xr:uid="{00000000-0006-0000-0100-000003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G8" authorId="1" shapeId="0" xr:uid="{00000000-0006-0000-0100-000004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H8" authorId="1" shapeId="0" xr:uid="{00000000-0006-0000-0100-000005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I8" authorId="0" shapeId="0" xr:uid="{00000000-0006-0000-0100-000006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J8" authorId="0" shapeId="0" xr:uid="{00000000-0006-0000-0100-000007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</commentList>
</comments>
</file>

<file path=xl/sharedStrings.xml><?xml version="1.0" encoding="utf-8"?>
<sst xmlns="http://schemas.openxmlformats.org/spreadsheetml/2006/main" count="74" uniqueCount="52">
  <si>
    <t>Article</t>
  </si>
  <si>
    <t>Remarks</t>
  </si>
  <si>
    <t>Weight</t>
  </si>
  <si>
    <t>Supplier 1</t>
  </si>
  <si>
    <t>Supplier 2</t>
  </si>
  <si>
    <t>Supplier 3</t>
  </si>
  <si>
    <t>Supplier 4</t>
  </si>
  <si>
    <t>Supplier 5</t>
  </si>
  <si>
    <t>Supplier 6</t>
  </si>
  <si>
    <t>Supplier 1
Final</t>
  </si>
  <si>
    <t>Supplier 2
Final</t>
  </si>
  <si>
    <t>Supplier 3
Final</t>
  </si>
  <si>
    <t>Supplier 4
Final</t>
  </si>
  <si>
    <t>Supplier 5
Final</t>
  </si>
  <si>
    <t>Supplier 6
Final</t>
  </si>
  <si>
    <t>Responsible Entity</t>
  </si>
  <si>
    <t>Project Name</t>
  </si>
  <si>
    <t>Requirements</t>
  </si>
  <si>
    <t xml:space="preserve">Reference Number </t>
  </si>
  <si>
    <t>Owner</t>
  </si>
  <si>
    <t xml:space="preserve">Revision Code </t>
  </si>
  <si>
    <t>Implementation Date</t>
  </si>
  <si>
    <t>Grade of Compliance range from 0 to 15 with a step of 1 unit:</t>
  </si>
  <si>
    <t>4 - 5 - 6: Partially compliant</t>
  </si>
  <si>
    <t>10        : Fully compliant</t>
  </si>
  <si>
    <t>15        : Compliant with additional value, not initially included in the requirements</t>
  </si>
  <si>
    <t>0          : Not compliant</t>
  </si>
  <si>
    <t xml:space="preserve">K         : Disqualification </t>
  </si>
  <si>
    <t>RFT Scoring Sheet</t>
  </si>
  <si>
    <t>PRO/PMO</t>
  </si>
  <si>
    <t>SF-CF-87</t>
  </si>
  <si>
    <t>* For Requirements defined as ''Killer'', a ‘’Fully Compliant’’ score should be the sole acceptable outcome. Failing to obtain a ‘’Fully Compliant’’ score on the requirements defined as Killers, will mandate immediate disqualification for bidders.</t>
  </si>
  <si>
    <t xml:space="preserve">** Project owner should describe how each grade will be selected (0/4-5-6/10/15), and if there is any formula or margins to be mentioned.  </t>
  </si>
  <si>
    <t>3.0</t>
  </si>
  <si>
    <t>Total</t>
  </si>
  <si>
    <t>LIGHTING POLES</t>
  </si>
  <si>
    <t>Steel deep galvanized poles 9m high to support flood lights and CCTV cameras</t>
  </si>
  <si>
    <t>GENERATOR SLABS</t>
  </si>
  <si>
    <t>Concrete slabs for 1*generators and 2 Fuel tanks; (thickness 10cm, 20MPa compressive strength)</t>
  </si>
  <si>
    <t>FIRE WATER TANK</t>
  </si>
  <si>
    <t>Water Tank 10m3</t>
  </si>
  <si>
    <t>Water tank accessories, valves, water level, etc</t>
  </si>
  <si>
    <t>SUPPLIER 1 SCORE</t>
  </si>
  <si>
    <t>SUPPLIER 2 SCORE</t>
  </si>
  <si>
    <t>SUPPLIER 3 SCORE</t>
  </si>
  <si>
    <t>SUPPLIER 4 SCORE</t>
  </si>
  <si>
    <t>SUPPLIER 5 SCORE</t>
  </si>
  <si>
    <t>SUPPLIER 6 SCORE</t>
  </si>
  <si>
    <t>DEKWANEH WAREHOUSE - Civil &amp; Mechanical Works - Lighting</t>
  </si>
  <si>
    <t>Technical Score</t>
  </si>
  <si>
    <t xml:space="preserve">Commercial Score </t>
  </si>
  <si>
    <t xml:space="preserve">Combined Score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</si>
</sst>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-yy;@"/>
  </numFmts>
  <fonts count="1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FrutigerNext LT Regular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b/>
      <sz val="12"/>
      <name val="Times New Roman"/>
      <family val="1"/>
    </font>
    <font>
      <b/>
      <sz val="1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Calibri"/>
      <family val="2"/>
    </font>
    <font>
      <i/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2"/>
      <name val="Arial"/>
      <family val="2"/>
    </font>
    <font>
      <b/>
      <sz val="10"/>
      <color rgb="FF0000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4">
    <xf numFmtId="0" fontId="0" fillId="0" borderId="0"/>
    <xf numFmtId="0" fontId="3" fillId="0" borderId="0">
      <alignment vertical="center"/>
    </xf>
    <xf numFmtId="9" fontId="9" fillId="0" borderId="0" applyFont="0" applyFill="0" applyBorder="0" applyAlignment="0" applyProtection="0"/>
    <xf numFmtId="0" fontId="1" fillId="0" borderId="0"/>
  </cellStyleXfs>
  <cellXfs count="56">
    <xf numFmtId="0" fontId="0" fillId="0" borderId="0" xfId="0"/>
    <xf numFmtId="0" fontId="1" fillId="0" borderId="1" xfId="1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1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164" fontId="4" fillId="0" borderId="0" xfId="0" applyNumberFormat="1" applyFont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0" fontId="0" fillId="3" borderId="1" xfId="0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1" fillId="3" borderId="0" xfId="0" applyFont="1" applyFill="1"/>
    <xf numFmtId="0" fontId="0" fillId="3" borderId="0" xfId="0" applyFill="1"/>
    <xf numFmtId="0" fontId="10" fillId="0" borderId="0" xfId="0" applyFont="1" applyAlignment="1">
      <alignment vertical="center"/>
    </xf>
    <xf numFmtId="49" fontId="2" fillId="0" borderId="0" xfId="1" applyNumberFormat="1" applyFont="1" applyAlignment="1">
      <alignment horizontal="left" vertical="center" wrapText="1"/>
    </xf>
    <xf numFmtId="49" fontId="1" fillId="0" borderId="0" xfId="1" applyNumberFormat="1" applyFont="1" applyAlignment="1">
      <alignment horizontal="left" vertical="center" wrapText="1"/>
    </xf>
    <xf numFmtId="0" fontId="2" fillId="4" borderId="0" xfId="0" applyFont="1" applyFill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3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9" fontId="0" fillId="0" borderId="0" xfId="2" applyFont="1" applyAlignment="1">
      <alignment horizontal="center" wrapText="1"/>
    </xf>
    <xf numFmtId="0" fontId="12" fillId="0" borderId="0" xfId="3" applyFont="1" applyAlignment="1">
      <alignment horizontal="left" vertical="top" wrapText="1"/>
    </xf>
    <xf numFmtId="9" fontId="2" fillId="4" borderId="1" xfId="2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9" fontId="0" fillId="0" borderId="1" xfId="2" applyFont="1" applyBorder="1" applyAlignment="1">
      <alignment horizontal="center" wrapText="1"/>
    </xf>
    <xf numFmtId="9" fontId="0" fillId="3" borderId="1" xfId="2" applyFont="1" applyFill="1" applyBorder="1" applyAlignment="1">
      <alignment horizontal="center" wrapText="1"/>
    </xf>
    <xf numFmtId="9" fontId="1" fillId="3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4" fillId="0" borderId="4" xfId="0" applyFont="1" applyBorder="1" applyAlignment="1">
      <alignment wrapText="1"/>
    </xf>
    <xf numFmtId="0" fontId="2" fillId="2" borderId="4" xfId="0" applyFont="1" applyFill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49" fontId="4" fillId="0" borderId="2" xfId="0" applyNumberFormat="1" applyFont="1" applyBorder="1" applyAlignment="1">
      <alignment horizontal="left" wrapText="1"/>
    </xf>
    <xf numFmtId="49" fontId="4" fillId="0" borderId="3" xfId="0" applyNumberFormat="1" applyFont="1" applyBorder="1" applyAlignment="1">
      <alignment horizontal="left" wrapText="1"/>
    </xf>
    <xf numFmtId="164" fontId="4" fillId="0" borderId="2" xfId="0" applyNumberFormat="1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9" fontId="0" fillId="0" borderId="1" xfId="0" applyNumberFormat="1" applyBorder="1" applyAlignment="1">
      <alignment wrapText="1"/>
    </xf>
  </cellXfs>
  <cellStyles count="4">
    <cellStyle name="Normal" xfId="0" builtinId="0"/>
    <cellStyle name="Normal 2" xfId="3" xr:uid="{090BF736-6564-45EF-8364-FE66510D0B65}"/>
    <cellStyle name="Normal_Sheet1" xfId="1" xr:uid="{00000000-0005-0000-0000-000001000000}"/>
    <cellStyle name="Percent" xfId="2" builtinId="5"/>
  </cellStyles>
  <dxfs count="37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0" formatCode="@"/>
      <alignment horizontal="lef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1" tint="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FF"/>
        </left>
        <right style="thin">
          <color rgb="FF0000FF"/>
        </right>
        <top/>
        <bottom/>
      </border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28575</xdr:rowOff>
    </xdr:from>
    <xdr:to>
      <xdr:col>0</xdr:col>
      <xdr:colOff>914400</xdr:colOff>
      <xdr:row>3</xdr:row>
      <xdr:rowOff>180975</xdr:rowOff>
    </xdr:to>
    <xdr:pic>
      <xdr:nvPicPr>
        <xdr:cNvPr id="3" name="Picture 2" descr="C:\Users\souhab\Desktop\Logos\Final\Logo-Alfa-Red-0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"/>
          <a:ext cx="828675" cy="781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38099</xdr:rowOff>
    </xdr:from>
    <xdr:to>
      <xdr:col>0</xdr:col>
      <xdr:colOff>914399</xdr:colOff>
      <xdr:row>3</xdr:row>
      <xdr:rowOff>180974</xdr:rowOff>
    </xdr:to>
    <xdr:pic>
      <xdr:nvPicPr>
        <xdr:cNvPr id="3" name="Picture 2" descr="C:\Users\souhab\Desktop\Logos\Final\Logo-Alfa-Red-02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" y="38099"/>
          <a:ext cx="885825" cy="7715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2" name="AutoShape 3438" descr="feature_arrow">
          <a:extLst>
            <a:ext uri="{FF2B5EF4-FFF2-40B4-BE49-F238E27FC236}">
              <a16:creationId xmlns:a16="http://schemas.microsoft.com/office/drawing/2014/main" id="{E04C04D1-BA97-415B-BA86-D02A22E4814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" name="AutoShape 3439" descr="feature_arrow">
          <a:extLst>
            <a:ext uri="{FF2B5EF4-FFF2-40B4-BE49-F238E27FC236}">
              <a16:creationId xmlns:a16="http://schemas.microsoft.com/office/drawing/2014/main" id="{44C8391A-F8FB-49D6-ABF4-C7092AAC5EC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5" name="AutoShape 3440" descr="feature_arrow">
          <a:extLst>
            <a:ext uri="{FF2B5EF4-FFF2-40B4-BE49-F238E27FC236}">
              <a16:creationId xmlns:a16="http://schemas.microsoft.com/office/drawing/2014/main" id="{3EC303E7-9B69-4680-937C-3B827A02DC5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6" name="AutoShape 3441" descr="feature_arrow">
          <a:extLst>
            <a:ext uri="{FF2B5EF4-FFF2-40B4-BE49-F238E27FC236}">
              <a16:creationId xmlns:a16="http://schemas.microsoft.com/office/drawing/2014/main" id="{C58E6BE8-40E3-4649-AD9B-40940064FD2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7" name="AutoShape 3442" descr="feature_arrow">
          <a:extLst>
            <a:ext uri="{FF2B5EF4-FFF2-40B4-BE49-F238E27FC236}">
              <a16:creationId xmlns:a16="http://schemas.microsoft.com/office/drawing/2014/main" id="{D575E9F5-69D4-4C1E-9980-DAB31D3FCBC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8" name="AutoShape 3443" descr="feature_arrow">
          <a:extLst>
            <a:ext uri="{FF2B5EF4-FFF2-40B4-BE49-F238E27FC236}">
              <a16:creationId xmlns:a16="http://schemas.microsoft.com/office/drawing/2014/main" id="{5F68E441-E45D-4F3F-87C6-CC7385B223E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9" name="AutoShape 3444" descr="feature_arrow">
          <a:extLst>
            <a:ext uri="{FF2B5EF4-FFF2-40B4-BE49-F238E27FC236}">
              <a16:creationId xmlns:a16="http://schemas.microsoft.com/office/drawing/2014/main" id="{8F9619B7-4153-4BBA-9B90-182876738F9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0" name="AutoShape 3445" descr="feature_arrow">
          <a:extLst>
            <a:ext uri="{FF2B5EF4-FFF2-40B4-BE49-F238E27FC236}">
              <a16:creationId xmlns:a16="http://schemas.microsoft.com/office/drawing/2014/main" id="{503B9E76-D6FA-49BE-8346-D1228B589B5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1" name="AutoShape 3446" descr="feature_arrow">
          <a:extLst>
            <a:ext uri="{FF2B5EF4-FFF2-40B4-BE49-F238E27FC236}">
              <a16:creationId xmlns:a16="http://schemas.microsoft.com/office/drawing/2014/main" id="{F79D5384-2927-4123-B2BB-0D72DB5BBC0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2" name="AutoShape 3447" descr="feature_arrow">
          <a:extLst>
            <a:ext uri="{FF2B5EF4-FFF2-40B4-BE49-F238E27FC236}">
              <a16:creationId xmlns:a16="http://schemas.microsoft.com/office/drawing/2014/main" id="{17230F34-C714-440A-9670-D009480B5D7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3" name="AutoShape 3448" descr="feature_arrow">
          <a:extLst>
            <a:ext uri="{FF2B5EF4-FFF2-40B4-BE49-F238E27FC236}">
              <a16:creationId xmlns:a16="http://schemas.microsoft.com/office/drawing/2014/main" id="{5AED5210-1E31-434E-9ACD-EC7CFDBCEB8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4" name="AutoShape 3449" descr="feature_arrow">
          <a:extLst>
            <a:ext uri="{FF2B5EF4-FFF2-40B4-BE49-F238E27FC236}">
              <a16:creationId xmlns:a16="http://schemas.microsoft.com/office/drawing/2014/main" id="{4E5F0F9A-7301-4011-83C2-55E6983F3A1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5" name="AutoShape 3450" descr="feature_arrow">
          <a:extLst>
            <a:ext uri="{FF2B5EF4-FFF2-40B4-BE49-F238E27FC236}">
              <a16:creationId xmlns:a16="http://schemas.microsoft.com/office/drawing/2014/main" id="{13042867-E194-494D-98B2-941C4CBF1E8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6" name="AutoShape 3451" descr="feature_arrow">
          <a:extLst>
            <a:ext uri="{FF2B5EF4-FFF2-40B4-BE49-F238E27FC236}">
              <a16:creationId xmlns:a16="http://schemas.microsoft.com/office/drawing/2014/main" id="{A8EBA321-9774-4128-AD42-DD61BDCA748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7" name="AutoShape 3452" descr="feature_arrow">
          <a:extLst>
            <a:ext uri="{FF2B5EF4-FFF2-40B4-BE49-F238E27FC236}">
              <a16:creationId xmlns:a16="http://schemas.microsoft.com/office/drawing/2014/main" id="{8A5958C9-DE45-48E3-8C19-08BC8EB2A37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8" name="AutoShape 3453" descr="feature_arrow">
          <a:extLst>
            <a:ext uri="{FF2B5EF4-FFF2-40B4-BE49-F238E27FC236}">
              <a16:creationId xmlns:a16="http://schemas.microsoft.com/office/drawing/2014/main" id="{B76B2AC8-E368-4B3C-A034-3CED96BE0F4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9" name="AutoShape 3454" descr="feature_arrow">
          <a:extLst>
            <a:ext uri="{FF2B5EF4-FFF2-40B4-BE49-F238E27FC236}">
              <a16:creationId xmlns:a16="http://schemas.microsoft.com/office/drawing/2014/main" id="{35623EF9-B32A-442B-97F7-79F2AECE0DF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20" name="AutoShape 3455" descr="feature_arrow">
          <a:extLst>
            <a:ext uri="{FF2B5EF4-FFF2-40B4-BE49-F238E27FC236}">
              <a16:creationId xmlns:a16="http://schemas.microsoft.com/office/drawing/2014/main" id="{E8597407-DB32-4280-A351-71E68586708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21" name="AutoShape 3456" descr="feature_arrow">
          <a:extLst>
            <a:ext uri="{FF2B5EF4-FFF2-40B4-BE49-F238E27FC236}">
              <a16:creationId xmlns:a16="http://schemas.microsoft.com/office/drawing/2014/main" id="{CDD422C0-DAC3-4129-8B8A-D1154044F09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22" name="AutoShape 3457" descr="feature_arrow">
          <a:extLst>
            <a:ext uri="{FF2B5EF4-FFF2-40B4-BE49-F238E27FC236}">
              <a16:creationId xmlns:a16="http://schemas.microsoft.com/office/drawing/2014/main" id="{7E9CD00E-08F3-43EF-9139-689FC936494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23" name="AutoShape 3458" descr="feature_arrow">
          <a:extLst>
            <a:ext uri="{FF2B5EF4-FFF2-40B4-BE49-F238E27FC236}">
              <a16:creationId xmlns:a16="http://schemas.microsoft.com/office/drawing/2014/main" id="{A8003B7E-5CE9-4665-9B9D-10EF17739E9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24" name="AutoShape 3459" descr="feature_arrow">
          <a:extLst>
            <a:ext uri="{FF2B5EF4-FFF2-40B4-BE49-F238E27FC236}">
              <a16:creationId xmlns:a16="http://schemas.microsoft.com/office/drawing/2014/main" id="{FB5D422E-CCCB-49AC-A896-5B81C0436E4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25" name="AutoShape 3460" descr="feature_arrow">
          <a:extLst>
            <a:ext uri="{FF2B5EF4-FFF2-40B4-BE49-F238E27FC236}">
              <a16:creationId xmlns:a16="http://schemas.microsoft.com/office/drawing/2014/main" id="{50E78724-1506-4E7D-AEEB-A01E74B60EE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26" name="AutoShape 3461" descr="feature_arrow">
          <a:extLst>
            <a:ext uri="{FF2B5EF4-FFF2-40B4-BE49-F238E27FC236}">
              <a16:creationId xmlns:a16="http://schemas.microsoft.com/office/drawing/2014/main" id="{A27CE6A5-98FD-4496-B010-903C3ED7984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27" name="AutoShape 3462" descr="feature_arrow">
          <a:extLst>
            <a:ext uri="{FF2B5EF4-FFF2-40B4-BE49-F238E27FC236}">
              <a16:creationId xmlns:a16="http://schemas.microsoft.com/office/drawing/2014/main" id="{B90EDEAC-B7EE-46EE-AA37-9FEA02E6F31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28" name="AutoShape 3463" descr="feature_arrow">
          <a:extLst>
            <a:ext uri="{FF2B5EF4-FFF2-40B4-BE49-F238E27FC236}">
              <a16:creationId xmlns:a16="http://schemas.microsoft.com/office/drawing/2014/main" id="{356924BB-338F-48B1-9A2D-E0D78689816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29" name="AutoShape 3464" descr="feature_arrow">
          <a:extLst>
            <a:ext uri="{FF2B5EF4-FFF2-40B4-BE49-F238E27FC236}">
              <a16:creationId xmlns:a16="http://schemas.microsoft.com/office/drawing/2014/main" id="{CE1F31A8-581B-45B5-B802-7FCC7B9FA13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0" name="AutoShape 3465" descr="feature_arrow">
          <a:extLst>
            <a:ext uri="{FF2B5EF4-FFF2-40B4-BE49-F238E27FC236}">
              <a16:creationId xmlns:a16="http://schemas.microsoft.com/office/drawing/2014/main" id="{68C95BCF-D021-4A9B-9817-F6FE63AFA6E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1" name="AutoShape 3466" descr="feature_arrow">
          <a:extLst>
            <a:ext uri="{FF2B5EF4-FFF2-40B4-BE49-F238E27FC236}">
              <a16:creationId xmlns:a16="http://schemas.microsoft.com/office/drawing/2014/main" id="{3AF9AE72-9465-4B29-8B49-55534BCF91C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2" name="AutoShape 3467" descr="feature_arrow">
          <a:extLst>
            <a:ext uri="{FF2B5EF4-FFF2-40B4-BE49-F238E27FC236}">
              <a16:creationId xmlns:a16="http://schemas.microsoft.com/office/drawing/2014/main" id="{6D3AD315-B556-4935-B3BF-2ED118D5C35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3" name="AutoShape 3468" descr="feature_arrow">
          <a:extLst>
            <a:ext uri="{FF2B5EF4-FFF2-40B4-BE49-F238E27FC236}">
              <a16:creationId xmlns:a16="http://schemas.microsoft.com/office/drawing/2014/main" id="{D0000C95-4BD1-4137-ABA0-A4A92309F68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4" name="AutoShape 3469" descr="feature_arrow">
          <a:extLst>
            <a:ext uri="{FF2B5EF4-FFF2-40B4-BE49-F238E27FC236}">
              <a16:creationId xmlns:a16="http://schemas.microsoft.com/office/drawing/2014/main" id="{B6772E11-8E85-4854-9C42-F4DCFA783B8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5" name="AutoShape 3470" descr="feature_arrow">
          <a:extLst>
            <a:ext uri="{FF2B5EF4-FFF2-40B4-BE49-F238E27FC236}">
              <a16:creationId xmlns:a16="http://schemas.microsoft.com/office/drawing/2014/main" id="{BFE2C2F7-5319-45DE-8BB0-19D791800E2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6" name="AutoShape 3471" descr="feature_arrow">
          <a:extLst>
            <a:ext uri="{FF2B5EF4-FFF2-40B4-BE49-F238E27FC236}">
              <a16:creationId xmlns:a16="http://schemas.microsoft.com/office/drawing/2014/main" id="{279F4AE3-4FDD-449E-86F9-56DD59947D6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7" name="AutoShape 3472" descr="feature_arrow">
          <a:extLst>
            <a:ext uri="{FF2B5EF4-FFF2-40B4-BE49-F238E27FC236}">
              <a16:creationId xmlns:a16="http://schemas.microsoft.com/office/drawing/2014/main" id="{A3060F82-5D21-42BC-A488-DCF10B81D06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8" name="AutoShape 3473" descr="feature_arrow">
          <a:extLst>
            <a:ext uri="{FF2B5EF4-FFF2-40B4-BE49-F238E27FC236}">
              <a16:creationId xmlns:a16="http://schemas.microsoft.com/office/drawing/2014/main" id="{9E037157-EE1D-44B4-8B82-1FED6AC826F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9" name="AutoShape 3474" descr="feature_arrow">
          <a:extLst>
            <a:ext uri="{FF2B5EF4-FFF2-40B4-BE49-F238E27FC236}">
              <a16:creationId xmlns:a16="http://schemas.microsoft.com/office/drawing/2014/main" id="{BF53E268-2FB4-4925-BDD0-6929A61AC08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0" name="AutoShape 3475" descr="feature_arrow">
          <a:extLst>
            <a:ext uri="{FF2B5EF4-FFF2-40B4-BE49-F238E27FC236}">
              <a16:creationId xmlns:a16="http://schemas.microsoft.com/office/drawing/2014/main" id="{8D788D83-0B6F-4B16-878A-E2001790420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1" name="AutoShape 3476" descr="feature_arrow">
          <a:extLst>
            <a:ext uri="{FF2B5EF4-FFF2-40B4-BE49-F238E27FC236}">
              <a16:creationId xmlns:a16="http://schemas.microsoft.com/office/drawing/2014/main" id="{355ADD11-4103-4C9B-8F67-1E9F9B9010F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2" name="AutoShape 3477" descr="feature_arrow">
          <a:extLst>
            <a:ext uri="{FF2B5EF4-FFF2-40B4-BE49-F238E27FC236}">
              <a16:creationId xmlns:a16="http://schemas.microsoft.com/office/drawing/2014/main" id="{EC8B8C18-2D5F-4835-AA74-B0B76BD4DC7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3" name="AutoShape 3478" descr="feature_arrow">
          <a:extLst>
            <a:ext uri="{FF2B5EF4-FFF2-40B4-BE49-F238E27FC236}">
              <a16:creationId xmlns:a16="http://schemas.microsoft.com/office/drawing/2014/main" id="{EEA43516-A846-47DA-A10C-0E52A3B75F2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4" name="AutoShape 3479" descr="feature_arrow">
          <a:extLst>
            <a:ext uri="{FF2B5EF4-FFF2-40B4-BE49-F238E27FC236}">
              <a16:creationId xmlns:a16="http://schemas.microsoft.com/office/drawing/2014/main" id="{FD815E95-1903-4163-B91E-5B961C2BFAB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5" name="AutoShape 3480" descr="feature_arrow">
          <a:extLst>
            <a:ext uri="{FF2B5EF4-FFF2-40B4-BE49-F238E27FC236}">
              <a16:creationId xmlns:a16="http://schemas.microsoft.com/office/drawing/2014/main" id="{2BE18FC1-B6CE-4FC8-B566-12EC126E3CF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6" name="AutoShape 3481" descr="feature_arrow">
          <a:extLst>
            <a:ext uri="{FF2B5EF4-FFF2-40B4-BE49-F238E27FC236}">
              <a16:creationId xmlns:a16="http://schemas.microsoft.com/office/drawing/2014/main" id="{2C4235E6-DA07-4B94-99B2-389168BAC72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7" name="AutoShape 3482" descr="feature_arrow">
          <a:extLst>
            <a:ext uri="{FF2B5EF4-FFF2-40B4-BE49-F238E27FC236}">
              <a16:creationId xmlns:a16="http://schemas.microsoft.com/office/drawing/2014/main" id="{1C9DA643-AC63-4E3F-9BE0-91AA57EE68D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8" name="AutoShape 3483" descr="feature_arrow">
          <a:extLst>
            <a:ext uri="{FF2B5EF4-FFF2-40B4-BE49-F238E27FC236}">
              <a16:creationId xmlns:a16="http://schemas.microsoft.com/office/drawing/2014/main" id="{AB65EC3A-9213-454D-B76B-CEEB0432F5E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9" name="AutoShape 3484" descr="feature_arrow">
          <a:extLst>
            <a:ext uri="{FF2B5EF4-FFF2-40B4-BE49-F238E27FC236}">
              <a16:creationId xmlns:a16="http://schemas.microsoft.com/office/drawing/2014/main" id="{0BBF5592-CBB2-458D-87BB-EF1A4727DCF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50" name="AutoShape 3485" descr="feature_arrow">
          <a:extLst>
            <a:ext uri="{FF2B5EF4-FFF2-40B4-BE49-F238E27FC236}">
              <a16:creationId xmlns:a16="http://schemas.microsoft.com/office/drawing/2014/main" id="{CFB2F326-2D29-4CCF-BC90-44EF5442AC5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51" name="AutoShape 3486" descr="feature_arrow">
          <a:extLst>
            <a:ext uri="{FF2B5EF4-FFF2-40B4-BE49-F238E27FC236}">
              <a16:creationId xmlns:a16="http://schemas.microsoft.com/office/drawing/2014/main" id="{346A24D0-C655-4F73-8AD2-30BDAA97E98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52" name="AutoShape 3487" descr="feature_arrow">
          <a:extLst>
            <a:ext uri="{FF2B5EF4-FFF2-40B4-BE49-F238E27FC236}">
              <a16:creationId xmlns:a16="http://schemas.microsoft.com/office/drawing/2014/main" id="{6BD12C3A-C886-4C65-96F5-7412D413D31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53" name="AutoShape 3488" descr="feature_arrow">
          <a:extLst>
            <a:ext uri="{FF2B5EF4-FFF2-40B4-BE49-F238E27FC236}">
              <a16:creationId xmlns:a16="http://schemas.microsoft.com/office/drawing/2014/main" id="{E2CF8CD4-1868-4C28-BC74-FAE89F023DC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54" name="AutoShape 3489" descr="feature_arrow">
          <a:extLst>
            <a:ext uri="{FF2B5EF4-FFF2-40B4-BE49-F238E27FC236}">
              <a16:creationId xmlns:a16="http://schemas.microsoft.com/office/drawing/2014/main" id="{49AB5A05-4B8D-453A-897B-BB2051BAA5C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55" name="AutoShape 3490" descr="feature_arrow">
          <a:extLst>
            <a:ext uri="{FF2B5EF4-FFF2-40B4-BE49-F238E27FC236}">
              <a16:creationId xmlns:a16="http://schemas.microsoft.com/office/drawing/2014/main" id="{1EA04CDB-4737-4B45-B3A1-13CC8C3E3B3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56" name="AutoShape 3491" descr="feature_arrow">
          <a:extLst>
            <a:ext uri="{FF2B5EF4-FFF2-40B4-BE49-F238E27FC236}">
              <a16:creationId xmlns:a16="http://schemas.microsoft.com/office/drawing/2014/main" id="{AE2AB5D8-6341-4A3A-876E-12792DF5E51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57" name="AutoShape 3492" descr="feature_arrow">
          <a:extLst>
            <a:ext uri="{FF2B5EF4-FFF2-40B4-BE49-F238E27FC236}">
              <a16:creationId xmlns:a16="http://schemas.microsoft.com/office/drawing/2014/main" id="{20999783-62AC-45B3-AC40-6C46BDBD04D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58" name="AutoShape 3493" descr="feature_arrow">
          <a:extLst>
            <a:ext uri="{FF2B5EF4-FFF2-40B4-BE49-F238E27FC236}">
              <a16:creationId xmlns:a16="http://schemas.microsoft.com/office/drawing/2014/main" id="{2AFF36CB-8AB5-49A4-B8F0-3C15B79351D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59" name="AutoShape 3494" descr="feature_arrow">
          <a:extLst>
            <a:ext uri="{FF2B5EF4-FFF2-40B4-BE49-F238E27FC236}">
              <a16:creationId xmlns:a16="http://schemas.microsoft.com/office/drawing/2014/main" id="{D1699684-CFA5-4356-BE4C-F4F7E68C59A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60" name="AutoShape 3495" descr="feature_arrow">
          <a:extLst>
            <a:ext uri="{FF2B5EF4-FFF2-40B4-BE49-F238E27FC236}">
              <a16:creationId xmlns:a16="http://schemas.microsoft.com/office/drawing/2014/main" id="{E1F343D3-C236-4BEC-92C6-1A96FBAC897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61" name="AutoShape 3496" descr="feature_arrow">
          <a:extLst>
            <a:ext uri="{FF2B5EF4-FFF2-40B4-BE49-F238E27FC236}">
              <a16:creationId xmlns:a16="http://schemas.microsoft.com/office/drawing/2014/main" id="{E01E7021-8871-4908-B39E-90E3C72FC27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62" name="AutoShape 3497" descr="feature_arrow">
          <a:extLst>
            <a:ext uri="{FF2B5EF4-FFF2-40B4-BE49-F238E27FC236}">
              <a16:creationId xmlns:a16="http://schemas.microsoft.com/office/drawing/2014/main" id="{2138DD9F-BA6D-4F06-9A9A-A3B45A73CCA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63" name="AutoShape 3498" descr="feature_arrow">
          <a:extLst>
            <a:ext uri="{FF2B5EF4-FFF2-40B4-BE49-F238E27FC236}">
              <a16:creationId xmlns:a16="http://schemas.microsoft.com/office/drawing/2014/main" id="{A7107E2F-9437-4ED2-9ED7-3422362BC00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64" name="AutoShape 3499" descr="feature_arrow">
          <a:extLst>
            <a:ext uri="{FF2B5EF4-FFF2-40B4-BE49-F238E27FC236}">
              <a16:creationId xmlns:a16="http://schemas.microsoft.com/office/drawing/2014/main" id="{67CD323C-DD71-4622-9FA1-B2F8FB1945B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65" name="AutoShape 3500" descr="feature_arrow">
          <a:extLst>
            <a:ext uri="{FF2B5EF4-FFF2-40B4-BE49-F238E27FC236}">
              <a16:creationId xmlns:a16="http://schemas.microsoft.com/office/drawing/2014/main" id="{B835BE8F-2847-4859-B36D-C8854EEFFDA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66" name="AutoShape 3501" descr="feature_arrow">
          <a:extLst>
            <a:ext uri="{FF2B5EF4-FFF2-40B4-BE49-F238E27FC236}">
              <a16:creationId xmlns:a16="http://schemas.microsoft.com/office/drawing/2014/main" id="{A5F93A07-B133-429F-BE71-CE114AAFA44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67" name="AutoShape 3502" descr="feature_arrow">
          <a:extLst>
            <a:ext uri="{FF2B5EF4-FFF2-40B4-BE49-F238E27FC236}">
              <a16:creationId xmlns:a16="http://schemas.microsoft.com/office/drawing/2014/main" id="{377089CE-1588-414B-B685-270E1C09ABE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68" name="AutoShape 3503" descr="feature_arrow">
          <a:extLst>
            <a:ext uri="{FF2B5EF4-FFF2-40B4-BE49-F238E27FC236}">
              <a16:creationId xmlns:a16="http://schemas.microsoft.com/office/drawing/2014/main" id="{9D5F917B-510E-444E-AF98-445A5DCB6F6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69" name="AutoShape 3504" descr="feature_arrow">
          <a:extLst>
            <a:ext uri="{FF2B5EF4-FFF2-40B4-BE49-F238E27FC236}">
              <a16:creationId xmlns:a16="http://schemas.microsoft.com/office/drawing/2014/main" id="{7922919F-A959-4C07-AD0A-1ABB577FAA9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70" name="AutoShape 3505" descr="feature_arrow">
          <a:extLst>
            <a:ext uri="{FF2B5EF4-FFF2-40B4-BE49-F238E27FC236}">
              <a16:creationId xmlns:a16="http://schemas.microsoft.com/office/drawing/2014/main" id="{160DAAA4-AA09-4CB0-BA30-588D41B8511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71" name="AutoShape 3506" descr="feature_arrow">
          <a:extLst>
            <a:ext uri="{FF2B5EF4-FFF2-40B4-BE49-F238E27FC236}">
              <a16:creationId xmlns:a16="http://schemas.microsoft.com/office/drawing/2014/main" id="{DE4CEAF3-6324-4354-9753-5900497158B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72" name="AutoShape 3507" descr="feature_arrow">
          <a:extLst>
            <a:ext uri="{FF2B5EF4-FFF2-40B4-BE49-F238E27FC236}">
              <a16:creationId xmlns:a16="http://schemas.microsoft.com/office/drawing/2014/main" id="{744AE6B6-4572-4188-A5AC-1E0550ADD55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73" name="AutoShape 3508" descr="feature_arrow">
          <a:extLst>
            <a:ext uri="{FF2B5EF4-FFF2-40B4-BE49-F238E27FC236}">
              <a16:creationId xmlns:a16="http://schemas.microsoft.com/office/drawing/2014/main" id="{D25B531E-2313-4D38-9062-1836E6E3496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74" name="AutoShape 3509" descr="feature_arrow">
          <a:extLst>
            <a:ext uri="{FF2B5EF4-FFF2-40B4-BE49-F238E27FC236}">
              <a16:creationId xmlns:a16="http://schemas.microsoft.com/office/drawing/2014/main" id="{ED522C6F-CDF5-47B7-89DA-B4CC208AA82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75" name="AutoShape 3510" descr="feature_arrow">
          <a:extLst>
            <a:ext uri="{FF2B5EF4-FFF2-40B4-BE49-F238E27FC236}">
              <a16:creationId xmlns:a16="http://schemas.microsoft.com/office/drawing/2014/main" id="{55E5B431-E94A-4C06-A922-976EFE2EA30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76" name="AutoShape 3511" descr="feature_arrow">
          <a:extLst>
            <a:ext uri="{FF2B5EF4-FFF2-40B4-BE49-F238E27FC236}">
              <a16:creationId xmlns:a16="http://schemas.microsoft.com/office/drawing/2014/main" id="{4CBC0135-0CFE-4D95-97E7-0B9C0E654C6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77" name="AutoShape 3512" descr="feature_arrow">
          <a:extLst>
            <a:ext uri="{FF2B5EF4-FFF2-40B4-BE49-F238E27FC236}">
              <a16:creationId xmlns:a16="http://schemas.microsoft.com/office/drawing/2014/main" id="{BA8211C1-4CB1-4CD8-9D41-73216799635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78" name="AutoShape 3513" descr="feature_arrow">
          <a:extLst>
            <a:ext uri="{FF2B5EF4-FFF2-40B4-BE49-F238E27FC236}">
              <a16:creationId xmlns:a16="http://schemas.microsoft.com/office/drawing/2014/main" id="{D232193B-FA1C-410E-9D90-52000262862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79" name="AutoShape 3514" descr="feature_arrow">
          <a:extLst>
            <a:ext uri="{FF2B5EF4-FFF2-40B4-BE49-F238E27FC236}">
              <a16:creationId xmlns:a16="http://schemas.microsoft.com/office/drawing/2014/main" id="{183CF5B5-89D7-4B08-AFE9-235D62002FE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80" name="AutoShape 3515" descr="feature_arrow">
          <a:extLst>
            <a:ext uri="{FF2B5EF4-FFF2-40B4-BE49-F238E27FC236}">
              <a16:creationId xmlns:a16="http://schemas.microsoft.com/office/drawing/2014/main" id="{7DCC7312-A384-4EEA-8F43-EE0E15FF37E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81" name="AutoShape 3516" descr="feature_arrow">
          <a:extLst>
            <a:ext uri="{FF2B5EF4-FFF2-40B4-BE49-F238E27FC236}">
              <a16:creationId xmlns:a16="http://schemas.microsoft.com/office/drawing/2014/main" id="{CC910A97-EF3E-4549-9B0D-FBB815E113A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82" name="AutoShape 3517" descr="feature_arrow">
          <a:extLst>
            <a:ext uri="{FF2B5EF4-FFF2-40B4-BE49-F238E27FC236}">
              <a16:creationId xmlns:a16="http://schemas.microsoft.com/office/drawing/2014/main" id="{7F2C914D-F920-4DF1-AE86-024462FD654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83" name="AutoShape 3518" descr="feature_arrow">
          <a:extLst>
            <a:ext uri="{FF2B5EF4-FFF2-40B4-BE49-F238E27FC236}">
              <a16:creationId xmlns:a16="http://schemas.microsoft.com/office/drawing/2014/main" id="{996D0314-1FFB-415C-A841-C0F58430322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84" name="AutoShape 3519" descr="feature_arrow">
          <a:extLst>
            <a:ext uri="{FF2B5EF4-FFF2-40B4-BE49-F238E27FC236}">
              <a16:creationId xmlns:a16="http://schemas.microsoft.com/office/drawing/2014/main" id="{7273A22D-0A6C-4528-B8D7-BCB86533E00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85" name="AutoShape 3520" descr="feature_arrow">
          <a:extLst>
            <a:ext uri="{FF2B5EF4-FFF2-40B4-BE49-F238E27FC236}">
              <a16:creationId xmlns:a16="http://schemas.microsoft.com/office/drawing/2014/main" id="{61366C5B-2AC4-46A1-83F9-ECF0959036A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86" name="AutoShape 3521" descr="feature_arrow">
          <a:extLst>
            <a:ext uri="{FF2B5EF4-FFF2-40B4-BE49-F238E27FC236}">
              <a16:creationId xmlns:a16="http://schemas.microsoft.com/office/drawing/2014/main" id="{AB2B49E2-60B0-4659-BADB-07E0C838E5C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87" name="AutoShape 3438" descr="feature_arrow">
          <a:extLst>
            <a:ext uri="{FF2B5EF4-FFF2-40B4-BE49-F238E27FC236}">
              <a16:creationId xmlns:a16="http://schemas.microsoft.com/office/drawing/2014/main" id="{E3CA5D01-DDCF-4E87-9CF9-C8AA6BB1A9D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88" name="AutoShape 3439" descr="feature_arrow">
          <a:extLst>
            <a:ext uri="{FF2B5EF4-FFF2-40B4-BE49-F238E27FC236}">
              <a16:creationId xmlns:a16="http://schemas.microsoft.com/office/drawing/2014/main" id="{944D572A-A9E5-48B7-8870-CD1BF434EE5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89" name="AutoShape 3440" descr="feature_arrow">
          <a:extLst>
            <a:ext uri="{FF2B5EF4-FFF2-40B4-BE49-F238E27FC236}">
              <a16:creationId xmlns:a16="http://schemas.microsoft.com/office/drawing/2014/main" id="{5C10244A-6854-4BD5-BBFB-FF025FD05AF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90" name="AutoShape 3441" descr="feature_arrow">
          <a:extLst>
            <a:ext uri="{FF2B5EF4-FFF2-40B4-BE49-F238E27FC236}">
              <a16:creationId xmlns:a16="http://schemas.microsoft.com/office/drawing/2014/main" id="{E0277CFE-2B8E-4794-8ECF-A6697851FC2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91" name="AutoShape 3442" descr="feature_arrow">
          <a:extLst>
            <a:ext uri="{FF2B5EF4-FFF2-40B4-BE49-F238E27FC236}">
              <a16:creationId xmlns:a16="http://schemas.microsoft.com/office/drawing/2014/main" id="{F0ADAB9B-BDAD-4326-8260-8FCBEEBF278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92" name="AutoShape 3443" descr="feature_arrow">
          <a:extLst>
            <a:ext uri="{FF2B5EF4-FFF2-40B4-BE49-F238E27FC236}">
              <a16:creationId xmlns:a16="http://schemas.microsoft.com/office/drawing/2014/main" id="{0439B157-EF3A-4D73-9530-BDCD23E1C92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93" name="AutoShape 3444" descr="feature_arrow">
          <a:extLst>
            <a:ext uri="{FF2B5EF4-FFF2-40B4-BE49-F238E27FC236}">
              <a16:creationId xmlns:a16="http://schemas.microsoft.com/office/drawing/2014/main" id="{B0F8E204-45A5-4257-80D2-0B1CE92D2B0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94" name="AutoShape 3445" descr="feature_arrow">
          <a:extLst>
            <a:ext uri="{FF2B5EF4-FFF2-40B4-BE49-F238E27FC236}">
              <a16:creationId xmlns:a16="http://schemas.microsoft.com/office/drawing/2014/main" id="{DCE2D4B7-22C7-448D-8527-A924DCFBE0C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95" name="AutoShape 3446" descr="feature_arrow">
          <a:extLst>
            <a:ext uri="{FF2B5EF4-FFF2-40B4-BE49-F238E27FC236}">
              <a16:creationId xmlns:a16="http://schemas.microsoft.com/office/drawing/2014/main" id="{E709780E-BC77-4236-9093-D8D92BDA0E7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96" name="AutoShape 3447" descr="feature_arrow">
          <a:extLst>
            <a:ext uri="{FF2B5EF4-FFF2-40B4-BE49-F238E27FC236}">
              <a16:creationId xmlns:a16="http://schemas.microsoft.com/office/drawing/2014/main" id="{9304B849-D93A-4550-AEDE-417C4C9B394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97" name="AutoShape 3448" descr="feature_arrow">
          <a:extLst>
            <a:ext uri="{FF2B5EF4-FFF2-40B4-BE49-F238E27FC236}">
              <a16:creationId xmlns:a16="http://schemas.microsoft.com/office/drawing/2014/main" id="{722BC1F3-C2FC-4FCA-A717-6C887A11C8A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98" name="AutoShape 3449" descr="feature_arrow">
          <a:extLst>
            <a:ext uri="{FF2B5EF4-FFF2-40B4-BE49-F238E27FC236}">
              <a16:creationId xmlns:a16="http://schemas.microsoft.com/office/drawing/2014/main" id="{CE99539E-FED2-45FE-B55E-EA60063C618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99" name="AutoShape 3450" descr="feature_arrow">
          <a:extLst>
            <a:ext uri="{FF2B5EF4-FFF2-40B4-BE49-F238E27FC236}">
              <a16:creationId xmlns:a16="http://schemas.microsoft.com/office/drawing/2014/main" id="{1DED986A-F347-441C-9E2A-7AAFEE15BD6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00" name="AutoShape 3451" descr="feature_arrow">
          <a:extLst>
            <a:ext uri="{FF2B5EF4-FFF2-40B4-BE49-F238E27FC236}">
              <a16:creationId xmlns:a16="http://schemas.microsoft.com/office/drawing/2014/main" id="{A700EC94-BFFC-4B56-A608-F768CEC788D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01" name="AutoShape 3452" descr="feature_arrow">
          <a:extLst>
            <a:ext uri="{FF2B5EF4-FFF2-40B4-BE49-F238E27FC236}">
              <a16:creationId xmlns:a16="http://schemas.microsoft.com/office/drawing/2014/main" id="{3DF6F7D0-6DC6-4A45-9DA6-17841CA0D11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02" name="AutoShape 3453" descr="feature_arrow">
          <a:extLst>
            <a:ext uri="{FF2B5EF4-FFF2-40B4-BE49-F238E27FC236}">
              <a16:creationId xmlns:a16="http://schemas.microsoft.com/office/drawing/2014/main" id="{51163EDD-2AD8-400D-8B1D-85707759280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03" name="AutoShape 3454" descr="feature_arrow">
          <a:extLst>
            <a:ext uri="{FF2B5EF4-FFF2-40B4-BE49-F238E27FC236}">
              <a16:creationId xmlns:a16="http://schemas.microsoft.com/office/drawing/2014/main" id="{45A4799E-AC07-4C3D-B494-C192E79A897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04" name="AutoShape 3455" descr="feature_arrow">
          <a:extLst>
            <a:ext uri="{FF2B5EF4-FFF2-40B4-BE49-F238E27FC236}">
              <a16:creationId xmlns:a16="http://schemas.microsoft.com/office/drawing/2014/main" id="{8FB23A58-DA32-4638-B429-B9597D6CBA7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05" name="AutoShape 3456" descr="feature_arrow">
          <a:extLst>
            <a:ext uri="{FF2B5EF4-FFF2-40B4-BE49-F238E27FC236}">
              <a16:creationId xmlns:a16="http://schemas.microsoft.com/office/drawing/2014/main" id="{267F4FB9-BCF3-4A5B-BE1F-1CC7A5CCF14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06" name="AutoShape 3457" descr="feature_arrow">
          <a:extLst>
            <a:ext uri="{FF2B5EF4-FFF2-40B4-BE49-F238E27FC236}">
              <a16:creationId xmlns:a16="http://schemas.microsoft.com/office/drawing/2014/main" id="{E691DD9D-0FBA-4A66-81C6-D7ED18181FD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07" name="AutoShape 3458" descr="feature_arrow">
          <a:extLst>
            <a:ext uri="{FF2B5EF4-FFF2-40B4-BE49-F238E27FC236}">
              <a16:creationId xmlns:a16="http://schemas.microsoft.com/office/drawing/2014/main" id="{DE6A5DB5-336E-4DE8-8411-1B5B50C6D12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08" name="AutoShape 3459" descr="feature_arrow">
          <a:extLst>
            <a:ext uri="{FF2B5EF4-FFF2-40B4-BE49-F238E27FC236}">
              <a16:creationId xmlns:a16="http://schemas.microsoft.com/office/drawing/2014/main" id="{6A0BDBE5-5F5A-441B-ACEF-B23F4A7526C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09" name="AutoShape 3460" descr="feature_arrow">
          <a:extLst>
            <a:ext uri="{FF2B5EF4-FFF2-40B4-BE49-F238E27FC236}">
              <a16:creationId xmlns:a16="http://schemas.microsoft.com/office/drawing/2014/main" id="{C71CA31D-48CD-4D34-9304-2F19EDF24DA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10" name="AutoShape 3461" descr="feature_arrow">
          <a:extLst>
            <a:ext uri="{FF2B5EF4-FFF2-40B4-BE49-F238E27FC236}">
              <a16:creationId xmlns:a16="http://schemas.microsoft.com/office/drawing/2014/main" id="{8CA31127-7E48-48EC-BA9F-25FCA7DB774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11" name="AutoShape 3462" descr="feature_arrow">
          <a:extLst>
            <a:ext uri="{FF2B5EF4-FFF2-40B4-BE49-F238E27FC236}">
              <a16:creationId xmlns:a16="http://schemas.microsoft.com/office/drawing/2014/main" id="{4667097C-C344-42FC-8397-657DF68A473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12" name="AutoShape 3463" descr="feature_arrow">
          <a:extLst>
            <a:ext uri="{FF2B5EF4-FFF2-40B4-BE49-F238E27FC236}">
              <a16:creationId xmlns:a16="http://schemas.microsoft.com/office/drawing/2014/main" id="{EECFCBCB-2946-4D13-A19D-8777BD03E68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13" name="AutoShape 3464" descr="feature_arrow">
          <a:extLst>
            <a:ext uri="{FF2B5EF4-FFF2-40B4-BE49-F238E27FC236}">
              <a16:creationId xmlns:a16="http://schemas.microsoft.com/office/drawing/2014/main" id="{87172C6A-E9BE-47DF-9AC5-13AF18B8E8D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14" name="AutoShape 3465" descr="feature_arrow">
          <a:extLst>
            <a:ext uri="{FF2B5EF4-FFF2-40B4-BE49-F238E27FC236}">
              <a16:creationId xmlns:a16="http://schemas.microsoft.com/office/drawing/2014/main" id="{BF18C7C0-2BC8-4761-B59D-EB185BA4991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15" name="AutoShape 3466" descr="feature_arrow">
          <a:extLst>
            <a:ext uri="{FF2B5EF4-FFF2-40B4-BE49-F238E27FC236}">
              <a16:creationId xmlns:a16="http://schemas.microsoft.com/office/drawing/2014/main" id="{E4589439-CB28-4BBC-82F3-D803E2AF247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16" name="AutoShape 3467" descr="feature_arrow">
          <a:extLst>
            <a:ext uri="{FF2B5EF4-FFF2-40B4-BE49-F238E27FC236}">
              <a16:creationId xmlns:a16="http://schemas.microsoft.com/office/drawing/2014/main" id="{9B607B3A-659A-4AED-B1C9-79CDE1750DC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17" name="AutoShape 3468" descr="feature_arrow">
          <a:extLst>
            <a:ext uri="{FF2B5EF4-FFF2-40B4-BE49-F238E27FC236}">
              <a16:creationId xmlns:a16="http://schemas.microsoft.com/office/drawing/2014/main" id="{D1619D69-032D-40AB-A4B8-1CA2F6F3A1F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18" name="AutoShape 3469" descr="feature_arrow">
          <a:extLst>
            <a:ext uri="{FF2B5EF4-FFF2-40B4-BE49-F238E27FC236}">
              <a16:creationId xmlns:a16="http://schemas.microsoft.com/office/drawing/2014/main" id="{529A4C27-8296-498C-AB69-78D48FE2D9C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19" name="AutoShape 3470" descr="feature_arrow">
          <a:extLst>
            <a:ext uri="{FF2B5EF4-FFF2-40B4-BE49-F238E27FC236}">
              <a16:creationId xmlns:a16="http://schemas.microsoft.com/office/drawing/2014/main" id="{DB458BE0-73EB-450F-AD57-BA628E5413D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20" name="AutoShape 3471" descr="feature_arrow">
          <a:extLst>
            <a:ext uri="{FF2B5EF4-FFF2-40B4-BE49-F238E27FC236}">
              <a16:creationId xmlns:a16="http://schemas.microsoft.com/office/drawing/2014/main" id="{4BE489A1-D954-4279-B1DC-5BC9662B990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21" name="AutoShape 3472" descr="feature_arrow">
          <a:extLst>
            <a:ext uri="{FF2B5EF4-FFF2-40B4-BE49-F238E27FC236}">
              <a16:creationId xmlns:a16="http://schemas.microsoft.com/office/drawing/2014/main" id="{1065C431-7636-48E2-A74C-3ECB0DB53BA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22" name="AutoShape 3473" descr="feature_arrow">
          <a:extLst>
            <a:ext uri="{FF2B5EF4-FFF2-40B4-BE49-F238E27FC236}">
              <a16:creationId xmlns:a16="http://schemas.microsoft.com/office/drawing/2014/main" id="{1015AC82-5C79-412A-BDD7-73BA7EF2EA1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23" name="AutoShape 3474" descr="feature_arrow">
          <a:extLst>
            <a:ext uri="{FF2B5EF4-FFF2-40B4-BE49-F238E27FC236}">
              <a16:creationId xmlns:a16="http://schemas.microsoft.com/office/drawing/2014/main" id="{5353AF73-8850-498E-B23D-4EE203BD0E6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24" name="AutoShape 3475" descr="feature_arrow">
          <a:extLst>
            <a:ext uri="{FF2B5EF4-FFF2-40B4-BE49-F238E27FC236}">
              <a16:creationId xmlns:a16="http://schemas.microsoft.com/office/drawing/2014/main" id="{1DD10E20-F2FE-4EA3-A5A3-8439077F535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25" name="AutoShape 3476" descr="feature_arrow">
          <a:extLst>
            <a:ext uri="{FF2B5EF4-FFF2-40B4-BE49-F238E27FC236}">
              <a16:creationId xmlns:a16="http://schemas.microsoft.com/office/drawing/2014/main" id="{859FC451-7F75-4AD6-98DE-9AF1550BB46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26" name="AutoShape 3477" descr="feature_arrow">
          <a:extLst>
            <a:ext uri="{FF2B5EF4-FFF2-40B4-BE49-F238E27FC236}">
              <a16:creationId xmlns:a16="http://schemas.microsoft.com/office/drawing/2014/main" id="{15D14F2B-3DFD-4D3B-845E-1F9270EC831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27" name="AutoShape 3478" descr="feature_arrow">
          <a:extLst>
            <a:ext uri="{FF2B5EF4-FFF2-40B4-BE49-F238E27FC236}">
              <a16:creationId xmlns:a16="http://schemas.microsoft.com/office/drawing/2014/main" id="{AE592014-B321-4894-A3C6-4846A7241D7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28" name="AutoShape 3479" descr="feature_arrow">
          <a:extLst>
            <a:ext uri="{FF2B5EF4-FFF2-40B4-BE49-F238E27FC236}">
              <a16:creationId xmlns:a16="http://schemas.microsoft.com/office/drawing/2014/main" id="{47F8AE15-AB31-429A-A38B-2B91EA4CBDA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29" name="AutoShape 3480" descr="feature_arrow">
          <a:extLst>
            <a:ext uri="{FF2B5EF4-FFF2-40B4-BE49-F238E27FC236}">
              <a16:creationId xmlns:a16="http://schemas.microsoft.com/office/drawing/2014/main" id="{7463A205-482F-42DF-B55C-62EBC724307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30" name="AutoShape 3481" descr="feature_arrow">
          <a:extLst>
            <a:ext uri="{FF2B5EF4-FFF2-40B4-BE49-F238E27FC236}">
              <a16:creationId xmlns:a16="http://schemas.microsoft.com/office/drawing/2014/main" id="{CD5DFB82-2AA2-47A3-A5F1-F571EA1D7CC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31" name="AutoShape 3482" descr="feature_arrow">
          <a:extLst>
            <a:ext uri="{FF2B5EF4-FFF2-40B4-BE49-F238E27FC236}">
              <a16:creationId xmlns:a16="http://schemas.microsoft.com/office/drawing/2014/main" id="{9C66AACE-B657-4762-8A36-479DFD94B3D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32" name="AutoShape 3483" descr="feature_arrow">
          <a:extLst>
            <a:ext uri="{FF2B5EF4-FFF2-40B4-BE49-F238E27FC236}">
              <a16:creationId xmlns:a16="http://schemas.microsoft.com/office/drawing/2014/main" id="{DF0591E1-81DA-435C-835D-1147FD37C49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33" name="AutoShape 3484" descr="feature_arrow">
          <a:extLst>
            <a:ext uri="{FF2B5EF4-FFF2-40B4-BE49-F238E27FC236}">
              <a16:creationId xmlns:a16="http://schemas.microsoft.com/office/drawing/2014/main" id="{D0D9A3E1-BE44-4B0E-B2F2-FEF28232863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34" name="AutoShape 3485" descr="feature_arrow">
          <a:extLst>
            <a:ext uri="{FF2B5EF4-FFF2-40B4-BE49-F238E27FC236}">
              <a16:creationId xmlns:a16="http://schemas.microsoft.com/office/drawing/2014/main" id="{DD94067C-B103-4925-9DE2-B883D9C7E82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35" name="AutoShape 3486" descr="feature_arrow">
          <a:extLst>
            <a:ext uri="{FF2B5EF4-FFF2-40B4-BE49-F238E27FC236}">
              <a16:creationId xmlns:a16="http://schemas.microsoft.com/office/drawing/2014/main" id="{141B588F-E408-4731-B5C6-723735DEBD7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36" name="AutoShape 3487" descr="feature_arrow">
          <a:extLst>
            <a:ext uri="{FF2B5EF4-FFF2-40B4-BE49-F238E27FC236}">
              <a16:creationId xmlns:a16="http://schemas.microsoft.com/office/drawing/2014/main" id="{BA0EF3FD-D465-49A6-93DA-5E40127928E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37" name="AutoShape 3488" descr="feature_arrow">
          <a:extLst>
            <a:ext uri="{FF2B5EF4-FFF2-40B4-BE49-F238E27FC236}">
              <a16:creationId xmlns:a16="http://schemas.microsoft.com/office/drawing/2014/main" id="{6D8F850F-06B9-4D98-9557-7797DAFB01E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38" name="AutoShape 3489" descr="feature_arrow">
          <a:extLst>
            <a:ext uri="{FF2B5EF4-FFF2-40B4-BE49-F238E27FC236}">
              <a16:creationId xmlns:a16="http://schemas.microsoft.com/office/drawing/2014/main" id="{B2978804-A7AA-4B3D-8E31-BF56299618A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39" name="AutoShape 3490" descr="feature_arrow">
          <a:extLst>
            <a:ext uri="{FF2B5EF4-FFF2-40B4-BE49-F238E27FC236}">
              <a16:creationId xmlns:a16="http://schemas.microsoft.com/office/drawing/2014/main" id="{D8EE38DF-9AE6-42E4-BD46-34B202B7A79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40" name="AutoShape 3491" descr="feature_arrow">
          <a:extLst>
            <a:ext uri="{FF2B5EF4-FFF2-40B4-BE49-F238E27FC236}">
              <a16:creationId xmlns:a16="http://schemas.microsoft.com/office/drawing/2014/main" id="{489B6504-B95C-4C0A-B1A3-768BE635ACC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41" name="AutoShape 3492" descr="feature_arrow">
          <a:extLst>
            <a:ext uri="{FF2B5EF4-FFF2-40B4-BE49-F238E27FC236}">
              <a16:creationId xmlns:a16="http://schemas.microsoft.com/office/drawing/2014/main" id="{CCF0477E-D7BC-4164-A9C6-8CBE15E8B25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42" name="AutoShape 3493" descr="feature_arrow">
          <a:extLst>
            <a:ext uri="{FF2B5EF4-FFF2-40B4-BE49-F238E27FC236}">
              <a16:creationId xmlns:a16="http://schemas.microsoft.com/office/drawing/2014/main" id="{A77CBE11-A355-42AE-B222-D8F45207584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43" name="AutoShape 3494" descr="feature_arrow">
          <a:extLst>
            <a:ext uri="{FF2B5EF4-FFF2-40B4-BE49-F238E27FC236}">
              <a16:creationId xmlns:a16="http://schemas.microsoft.com/office/drawing/2014/main" id="{E10A75B4-3B79-431F-8525-8D039A93589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44" name="AutoShape 3495" descr="feature_arrow">
          <a:extLst>
            <a:ext uri="{FF2B5EF4-FFF2-40B4-BE49-F238E27FC236}">
              <a16:creationId xmlns:a16="http://schemas.microsoft.com/office/drawing/2014/main" id="{87EDD2E3-55AB-4DEA-A2D1-AB90C661DB0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45" name="AutoShape 3496" descr="feature_arrow">
          <a:extLst>
            <a:ext uri="{FF2B5EF4-FFF2-40B4-BE49-F238E27FC236}">
              <a16:creationId xmlns:a16="http://schemas.microsoft.com/office/drawing/2014/main" id="{16282BD0-7E20-415E-82BF-53A0AA6CB9B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46" name="AutoShape 3497" descr="feature_arrow">
          <a:extLst>
            <a:ext uri="{FF2B5EF4-FFF2-40B4-BE49-F238E27FC236}">
              <a16:creationId xmlns:a16="http://schemas.microsoft.com/office/drawing/2014/main" id="{3EEEB17E-2882-4F1A-8DC3-F523EF6B250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147" name="AutoShape 3498" descr="feature_arrow">
          <a:extLst>
            <a:ext uri="{FF2B5EF4-FFF2-40B4-BE49-F238E27FC236}">
              <a16:creationId xmlns:a16="http://schemas.microsoft.com/office/drawing/2014/main" id="{5043B0C2-84C5-428B-9E93-0983BC1B36C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48" name="AutoShape 3438" descr="feature_arrow">
          <a:extLst>
            <a:ext uri="{FF2B5EF4-FFF2-40B4-BE49-F238E27FC236}">
              <a16:creationId xmlns:a16="http://schemas.microsoft.com/office/drawing/2014/main" id="{035F2974-B4D7-4AF7-9DCE-32590CFDBEE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49" name="AutoShape 3439" descr="feature_arrow">
          <a:extLst>
            <a:ext uri="{FF2B5EF4-FFF2-40B4-BE49-F238E27FC236}">
              <a16:creationId xmlns:a16="http://schemas.microsoft.com/office/drawing/2014/main" id="{61C2708E-7F8A-4632-BDEF-9C4486CB455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50" name="AutoShape 3440" descr="feature_arrow">
          <a:extLst>
            <a:ext uri="{FF2B5EF4-FFF2-40B4-BE49-F238E27FC236}">
              <a16:creationId xmlns:a16="http://schemas.microsoft.com/office/drawing/2014/main" id="{E22AE6F6-495B-4642-9C4C-B867634A20F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51" name="AutoShape 3441" descr="feature_arrow">
          <a:extLst>
            <a:ext uri="{FF2B5EF4-FFF2-40B4-BE49-F238E27FC236}">
              <a16:creationId xmlns:a16="http://schemas.microsoft.com/office/drawing/2014/main" id="{89552585-5682-4881-BF7C-38B4C352FD0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52" name="AutoShape 3442" descr="feature_arrow">
          <a:extLst>
            <a:ext uri="{FF2B5EF4-FFF2-40B4-BE49-F238E27FC236}">
              <a16:creationId xmlns:a16="http://schemas.microsoft.com/office/drawing/2014/main" id="{1199A713-AD02-4D19-A4D5-DAFC99F5055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53" name="AutoShape 3443" descr="feature_arrow">
          <a:extLst>
            <a:ext uri="{FF2B5EF4-FFF2-40B4-BE49-F238E27FC236}">
              <a16:creationId xmlns:a16="http://schemas.microsoft.com/office/drawing/2014/main" id="{667B6815-CE88-4E15-8A28-20D1B8DED9C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54" name="AutoShape 3444" descr="feature_arrow">
          <a:extLst>
            <a:ext uri="{FF2B5EF4-FFF2-40B4-BE49-F238E27FC236}">
              <a16:creationId xmlns:a16="http://schemas.microsoft.com/office/drawing/2014/main" id="{EFF21A2A-8E14-49CE-85E7-29A20D83928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55" name="AutoShape 3445" descr="feature_arrow">
          <a:extLst>
            <a:ext uri="{FF2B5EF4-FFF2-40B4-BE49-F238E27FC236}">
              <a16:creationId xmlns:a16="http://schemas.microsoft.com/office/drawing/2014/main" id="{CBE86BDE-E445-43C9-BF92-2D0D90F52E3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56" name="AutoShape 3446" descr="feature_arrow">
          <a:extLst>
            <a:ext uri="{FF2B5EF4-FFF2-40B4-BE49-F238E27FC236}">
              <a16:creationId xmlns:a16="http://schemas.microsoft.com/office/drawing/2014/main" id="{6D161485-1EC1-42DD-81A1-B25ED908596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57" name="AutoShape 3447" descr="feature_arrow">
          <a:extLst>
            <a:ext uri="{FF2B5EF4-FFF2-40B4-BE49-F238E27FC236}">
              <a16:creationId xmlns:a16="http://schemas.microsoft.com/office/drawing/2014/main" id="{E301DD30-B6C5-40F4-BEC1-5DD62F2A7BE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58" name="AutoShape 3448" descr="feature_arrow">
          <a:extLst>
            <a:ext uri="{FF2B5EF4-FFF2-40B4-BE49-F238E27FC236}">
              <a16:creationId xmlns:a16="http://schemas.microsoft.com/office/drawing/2014/main" id="{8983CBBC-95A6-4A60-9FF8-E3ED0C2CBBD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59" name="AutoShape 3449" descr="feature_arrow">
          <a:extLst>
            <a:ext uri="{FF2B5EF4-FFF2-40B4-BE49-F238E27FC236}">
              <a16:creationId xmlns:a16="http://schemas.microsoft.com/office/drawing/2014/main" id="{D7B247BA-EE17-408D-B96A-5991B5A71FB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60" name="AutoShape 3450" descr="feature_arrow">
          <a:extLst>
            <a:ext uri="{FF2B5EF4-FFF2-40B4-BE49-F238E27FC236}">
              <a16:creationId xmlns:a16="http://schemas.microsoft.com/office/drawing/2014/main" id="{34B0BA92-7DDF-43B5-83B3-39CE7E734B3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61" name="AutoShape 3451" descr="feature_arrow">
          <a:extLst>
            <a:ext uri="{FF2B5EF4-FFF2-40B4-BE49-F238E27FC236}">
              <a16:creationId xmlns:a16="http://schemas.microsoft.com/office/drawing/2014/main" id="{A8D7CA75-CD64-482E-8A27-5F626ED37AE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62" name="AutoShape 3452" descr="feature_arrow">
          <a:extLst>
            <a:ext uri="{FF2B5EF4-FFF2-40B4-BE49-F238E27FC236}">
              <a16:creationId xmlns:a16="http://schemas.microsoft.com/office/drawing/2014/main" id="{6C9725B8-48A2-47FC-B4A4-1AB72306F12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63" name="AutoShape 3453" descr="feature_arrow">
          <a:extLst>
            <a:ext uri="{FF2B5EF4-FFF2-40B4-BE49-F238E27FC236}">
              <a16:creationId xmlns:a16="http://schemas.microsoft.com/office/drawing/2014/main" id="{287B51DD-9BFD-4D5F-91E6-D5D131E9A7F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64" name="AutoShape 3454" descr="feature_arrow">
          <a:extLst>
            <a:ext uri="{FF2B5EF4-FFF2-40B4-BE49-F238E27FC236}">
              <a16:creationId xmlns:a16="http://schemas.microsoft.com/office/drawing/2014/main" id="{79EB5617-E907-47C6-B0A2-0C8828DD5BE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65" name="AutoShape 3455" descr="feature_arrow">
          <a:extLst>
            <a:ext uri="{FF2B5EF4-FFF2-40B4-BE49-F238E27FC236}">
              <a16:creationId xmlns:a16="http://schemas.microsoft.com/office/drawing/2014/main" id="{34BD66F8-D79B-4713-B90B-5A41B355A34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66" name="AutoShape 3456" descr="feature_arrow">
          <a:extLst>
            <a:ext uri="{FF2B5EF4-FFF2-40B4-BE49-F238E27FC236}">
              <a16:creationId xmlns:a16="http://schemas.microsoft.com/office/drawing/2014/main" id="{86A7407A-C7C3-479F-95E5-DA8F5646528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67" name="AutoShape 3457" descr="feature_arrow">
          <a:extLst>
            <a:ext uri="{FF2B5EF4-FFF2-40B4-BE49-F238E27FC236}">
              <a16:creationId xmlns:a16="http://schemas.microsoft.com/office/drawing/2014/main" id="{B9DD5BBC-13F2-4155-9034-F0B22DB9C4F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68" name="AutoShape 3458" descr="feature_arrow">
          <a:extLst>
            <a:ext uri="{FF2B5EF4-FFF2-40B4-BE49-F238E27FC236}">
              <a16:creationId xmlns:a16="http://schemas.microsoft.com/office/drawing/2014/main" id="{4E0673D4-9637-46DB-A028-1A4ED31109B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69" name="AutoShape 3459" descr="feature_arrow">
          <a:extLst>
            <a:ext uri="{FF2B5EF4-FFF2-40B4-BE49-F238E27FC236}">
              <a16:creationId xmlns:a16="http://schemas.microsoft.com/office/drawing/2014/main" id="{BEE4BC50-F3D8-41B0-8EAA-91B64AA2107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70" name="AutoShape 3460" descr="feature_arrow">
          <a:extLst>
            <a:ext uri="{FF2B5EF4-FFF2-40B4-BE49-F238E27FC236}">
              <a16:creationId xmlns:a16="http://schemas.microsoft.com/office/drawing/2014/main" id="{F25CE804-9CFF-4C99-82C9-F0763736DB4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71" name="AutoShape 3461" descr="feature_arrow">
          <a:extLst>
            <a:ext uri="{FF2B5EF4-FFF2-40B4-BE49-F238E27FC236}">
              <a16:creationId xmlns:a16="http://schemas.microsoft.com/office/drawing/2014/main" id="{304DE8E9-7E2C-4ACD-AD01-C33C7CA2309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72" name="AutoShape 3462" descr="feature_arrow">
          <a:extLst>
            <a:ext uri="{FF2B5EF4-FFF2-40B4-BE49-F238E27FC236}">
              <a16:creationId xmlns:a16="http://schemas.microsoft.com/office/drawing/2014/main" id="{12077077-8270-4D7E-9824-83CAAEFAA5F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73" name="AutoShape 3463" descr="feature_arrow">
          <a:extLst>
            <a:ext uri="{FF2B5EF4-FFF2-40B4-BE49-F238E27FC236}">
              <a16:creationId xmlns:a16="http://schemas.microsoft.com/office/drawing/2014/main" id="{A64F2D0D-7A06-4C2C-8B50-A6A9DE01977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74" name="AutoShape 3464" descr="feature_arrow">
          <a:extLst>
            <a:ext uri="{FF2B5EF4-FFF2-40B4-BE49-F238E27FC236}">
              <a16:creationId xmlns:a16="http://schemas.microsoft.com/office/drawing/2014/main" id="{CDDA8E34-AE60-482F-8899-31C1E878065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75" name="AutoShape 3465" descr="feature_arrow">
          <a:extLst>
            <a:ext uri="{FF2B5EF4-FFF2-40B4-BE49-F238E27FC236}">
              <a16:creationId xmlns:a16="http://schemas.microsoft.com/office/drawing/2014/main" id="{4686ACBA-460A-439D-88BD-4C0518726F4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76" name="AutoShape 3466" descr="feature_arrow">
          <a:extLst>
            <a:ext uri="{FF2B5EF4-FFF2-40B4-BE49-F238E27FC236}">
              <a16:creationId xmlns:a16="http://schemas.microsoft.com/office/drawing/2014/main" id="{BA7AFDA6-92CC-44C3-8F14-BADD73FD674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77" name="AutoShape 3467" descr="feature_arrow">
          <a:extLst>
            <a:ext uri="{FF2B5EF4-FFF2-40B4-BE49-F238E27FC236}">
              <a16:creationId xmlns:a16="http://schemas.microsoft.com/office/drawing/2014/main" id="{CA745F06-37FC-48BA-8822-0B82115675C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78" name="AutoShape 3468" descr="feature_arrow">
          <a:extLst>
            <a:ext uri="{FF2B5EF4-FFF2-40B4-BE49-F238E27FC236}">
              <a16:creationId xmlns:a16="http://schemas.microsoft.com/office/drawing/2014/main" id="{F268A155-5B9D-45A5-831E-4EC5806CA47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79" name="AutoShape 3469" descr="feature_arrow">
          <a:extLst>
            <a:ext uri="{FF2B5EF4-FFF2-40B4-BE49-F238E27FC236}">
              <a16:creationId xmlns:a16="http://schemas.microsoft.com/office/drawing/2014/main" id="{CCEB9505-0FF7-4BF8-91D9-FD72F1F3E87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80" name="AutoShape 3470" descr="feature_arrow">
          <a:extLst>
            <a:ext uri="{FF2B5EF4-FFF2-40B4-BE49-F238E27FC236}">
              <a16:creationId xmlns:a16="http://schemas.microsoft.com/office/drawing/2014/main" id="{FB8A4331-A74B-42CB-91AE-DC3C29EA24D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81" name="AutoShape 3471" descr="feature_arrow">
          <a:extLst>
            <a:ext uri="{FF2B5EF4-FFF2-40B4-BE49-F238E27FC236}">
              <a16:creationId xmlns:a16="http://schemas.microsoft.com/office/drawing/2014/main" id="{21F1C7FE-38F0-4D76-AB2C-778C804AE71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82" name="AutoShape 3472" descr="feature_arrow">
          <a:extLst>
            <a:ext uri="{FF2B5EF4-FFF2-40B4-BE49-F238E27FC236}">
              <a16:creationId xmlns:a16="http://schemas.microsoft.com/office/drawing/2014/main" id="{D9C857C2-1E16-4FD7-9A59-40D7B67E711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83" name="AutoShape 3473" descr="feature_arrow">
          <a:extLst>
            <a:ext uri="{FF2B5EF4-FFF2-40B4-BE49-F238E27FC236}">
              <a16:creationId xmlns:a16="http://schemas.microsoft.com/office/drawing/2014/main" id="{65C40AB5-BCDA-466F-8B54-CE2EBDC6122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84" name="AutoShape 3474" descr="feature_arrow">
          <a:extLst>
            <a:ext uri="{FF2B5EF4-FFF2-40B4-BE49-F238E27FC236}">
              <a16:creationId xmlns:a16="http://schemas.microsoft.com/office/drawing/2014/main" id="{4CBB26C8-EBFA-40FE-B9B3-4677B380A15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85" name="AutoShape 3475" descr="feature_arrow">
          <a:extLst>
            <a:ext uri="{FF2B5EF4-FFF2-40B4-BE49-F238E27FC236}">
              <a16:creationId xmlns:a16="http://schemas.microsoft.com/office/drawing/2014/main" id="{8CA7AE47-21E7-4EBD-B701-9DDA71DABB8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86" name="AutoShape 3476" descr="feature_arrow">
          <a:extLst>
            <a:ext uri="{FF2B5EF4-FFF2-40B4-BE49-F238E27FC236}">
              <a16:creationId xmlns:a16="http://schemas.microsoft.com/office/drawing/2014/main" id="{424B8ADD-5829-494F-B560-07B87EE1848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87" name="AutoShape 3477" descr="feature_arrow">
          <a:extLst>
            <a:ext uri="{FF2B5EF4-FFF2-40B4-BE49-F238E27FC236}">
              <a16:creationId xmlns:a16="http://schemas.microsoft.com/office/drawing/2014/main" id="{14DB86C4-0E57-4011-871B-4A3D1B7A822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88" name="AutoShape 3478" descr="feature_arrow">
          <a:extLst>
            <a:ext uri="{FF2B5EF4-FFF2-40B4-BE49-F238E27FC236}">
              <a16:creationId xmlns:a16="http://schemas.microsoft.com/office/drawing/2014/main" id="{AAB5A210-4A26-4A58-B97C-743F8767589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89" name="AutoShape 3479" descr="feature_arrow">
          <a:extLst>
            <a:ext uri="{FF2B5EF4-FFF2-40B4-BE49-F238E27FC236}">
              <a16:creationId xmlns:a16="http://schemas.microsoft.com/office/drawing/2014/main" id="{7F10C85A-7177-4070-8C19-D9B06D7DCD6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90" name="AutoShape 3480" descr="feature_arrow">
          <a:extLst>
            <a:ext uri="{FF2B5EF4-FFF2-40B4-BE49-F238E27FC236}">
              <a16:creationId xmlns:a16="http://schemas.microsoft.com/office/drawing/2014/main" id="{4258B740-FCFB-43AF-8298-34913F9C336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91" name="AutoShape 3481" descr="feature_arrow">
          <a:extLst>
            <a:ext uri="{FF2B5EF4-FFF2-40B4-BE49-F238E27FC236}">
              <a16:creationId xmlns:a16="http://schemas.microsoft.com/office/drawing/2014/main" id="{6AB0DE87-AF43-4597-A517-DAC1F411CBD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92" name="AutoShape 3482" descr="feature_arrow">
          <a:extLst>
            <a:ext uri="{FF2B5EF4-FFF2-40B4-BE49-F238E27FC236}">
              <a16:creationId xmlns:a16="http://schemas.microsoft.com/office/drawing/2014/main" id="{ED4FD3BB-AB45-4531-A4C6-3A01FA22686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93" name="AutoShape 3483" descr="feature_arrow">
          <a:extLst>
            <a:ext uri="{FF2B5EF4-FFF2-40B4-BE49-F238E27FC236}">
              <a16:creationId xmlns:a16="http://schemas.microsoft.com/office/drawing/2014/main" id="{421F1AED-D7C9-4765-9E08-927A90AD1B2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94" name="AutoShape 3484" descr="feature_arrow">
          <a:extLst>
            <a:ext uri="{FF2B5EF4-FFF2-40B4-BE49-F238E27FC236}">
              <a16:creationId xmlns:a16="http://schemas.microsoft.com/office/drawing/2014/main" id="{0054D4FA-0FD6-4A8F-8A9B-5E7BA94CBB6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95" name="AutoShape 3485" descr="feature_arrow">
          <a:extLst>
            <a:ext uri="{FF2B5EF4-FFF2-40B4-BE49-F238E27FC236}">
              <a16:creationId xmlns:a16="http://schemas.microsoft.com/office/drawing/2014/main" id="{A1B8947A-850C-468F-B93B-FF1EFE600F4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96" name="AutoShape 3486" descr="feature_arrow">
          <a:extLst>
            <a:ext uri="{FF2B5EF4-FFF2-40B4-BE49-F238E27FC236}">
              <a16:creationId xmlns:a16="http://schemas.microsoft.com/office/drawing/2014/main" id="{824FF65A-4E88-4B29-BFB5-488F7911A08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97" name="AutoShape 3487" descr="feature_arrow">
          <a:extLst>
            <a:ext uri="{FF2B5EF4-FFF2-40B4-BE49-F238E27FC236}">
              <a16:creationId xmlns:a16="http://schemas.microsoft.com/office/drawing/2014/main" id="{D3B22902-D881-4A6A-B597-EBFA75A19CE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98" name="AutoShape 3488" descr="feature_arrow">
          <a:extLst>
            <a:ext uri="{FF2B5EF4-FFF2-40B4-BE49-F238E27FC236}">
              <a16:creationId xmlns:a16="http://schemas.microsoft.com/office/drawing/2014/main" id="{E37A2D12-8884-4444-9153-022AA9C03EE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199" name="AutoShape 3489" descr="feature_arrow">
          <a:extLst>
            <a:ext uri="{FF2B5EF4-FFF2-40B4-BE49-F238E27FC236}">
              <a16:creationId xmlns:a16="http://schemas.microsoft.com/office/drawing/2014/main" id="{2A75DEEE-26F6-4E5B-9195-DC8B7138DF3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00" name="AutoShape 3490" descr="feature_arrow">
          <a:extLst>
            <a:ext uri="{FF2B5EF4-FFF2-40B4-BE49-F238E27FC236}">
              <a16:creationId xmlns:a16="http://schemas.microsoft.com/office/drawing/2014/main" id="{162BBB44-7C1A-4004-A2FF-8588C4C082D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01" name="AutoShape 3491" descr="feature_arrow">
          <a:extLst>
            <a:ext uri="{FF2B5EF4-FFF2-40B4-BE49-F238E27FC236}">
              <a16:creationId xmlns:a16="http://schemas.microsoft.com/office/drawing/2014/main" id="{443B919D-E8B5-4619-AC0B-4ED77344EA7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02" name="AutoShape 3492" descr="feature_arrow">
          <a:extLst>
            <a:ext uri="{FF2B5EF4-FFF2-40B4-BE49-F238E27FC236}">
              <a16:creationId xmlns:a16="http://schemas.microsoft.com/office/drawing/2014/main" id="{53F96C6E-A60D-45AA-AE90-2FF93FF87B6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03" name="AutoShape 3493" descr="feature_arrow">
          <a:extLst>
            <a:ext uri="{FF2B5EF4-FFF2-40B4-BE49-F238E27FC236}">
              <a16:creationId xmlns:a16="http://schemas.microsoft.com/office/drawing/2014/main" id="{46009BC1-F486-4F58-85CA-BE433641BD8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04" name="AutoShape 3494" descr="feature_arrow">
          <a:extLst>
            <a:ext uri="{FF2B5EF4-FFF2-40B4-BE49-F238E27FC236}">
              <a16:creationId xmlns:a16="http://schemas.microsoft.com/office/drawing/2014/main" id="{7C623867-19A2-4008-BB2E-717A4CB48BE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05" name="AutoShape 3495" descr="feature_arrow">
          <a:extLst>
            <a:ext uri="{FF2B5EF4-FFF2-40B4-BE49-F238E27FC236}">
              <a16:creationId xmlns:a16="http://schemas.microsoft.com/office/drawing/2014/main" id="{80A03BF4-C01F-49F4-AF2F-1B84B62E522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06" name="AutoShape 3496" descr="feature_arrow">
          <a:extLst>
            <a:ext uri="{FF2B5EF4-FFF2-40B4-BE49-F238E27FC236}">
              <a16:creationId xmlns:a16="http://schemas.microsoft.com/office/drawing/2014/main" id="{F4FD906A-9E3A-4038-ADBC-A76630473CD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07" name="AutoShape 3497" descr="feature_arrow">
          <a:extLst>
            <a:ext uri="{FF2B5EF4-FFF2-40B4-BE49-F238E27FC236}">
              <a16:creationId xmlns:a16="http://schemas.microsoft.com/office/drawing/2014/main" id="{CD38141C-718F-4E6C-A7DF-8AEB01A5A92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08" name="AutoShape 3498" descr="feature_arrow">
          <a:extLst>
            <a:ext uri="{FF2B5EF4-FFF2-40B4-BE49-F238E27FC236}">
              <a16:creationId xmlns:a16="http://schemas.microsoft.com/office/drawing/2014/main" id="{9983FB6A-DD93-4926-9E5E-CE7B2343495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09" name="AutoShape 3499" descr="feature_arrow">
          <a:extLst>
            <a:ext uri="{FF2B5EF4-FFF2-40B4-BE49-F238E27FC236}">
              <a16:creationId xmlns:a16="http://schemas.microsoft.com/office/drawing/2014/main" id="{EF206ED9-012B-445B-A843-2BB4551D6CA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10" name="AutoShape 3500" descr="feature_arrow">
          <a:extLst>
            <a:ext uri="{FF2B5EF4-FFF2-40B4-BE49-F238E27FC236}">
              <a16:creationId xmlns:a16="http://schemas.microsoft.com/office/drawing/2014/main" id="{0229615F-349A-4408-B807-3CC0CA77480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11" name="AutoShape 3501" descr="feature_arrow">
          <a:extLst>
            <a:ext uri="{FF2B5EF4-FFF2-40B4-BE49-F238E27FC236}">
              <a16:creationId xmlns:a16="http://schemas.microsoft.com/office/drawing/2014/main" id="{89A6FE3B-453F-4381-8BC9-20949C16025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12" name="AutoShape 3502" descr="feature_arrow">
          <a:extLst>
            <a:ext uri="{FF2B5EF4-FFF2-40B4-BE49-F238E27FC236}">
              <a16:creationId xmlns:a16="http://schemas.microsoft.com/office/drawing/2014/main" id="{498AE5C2-978E-4740-BCCD-44796938F16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13" name="AutoShape 3503" descr="feature_arrow">
          <a:extLst>
            <a:ext uri="{FF2B5EF4-FFF2-40B4-BE49-F238E27FC236}">
              <a16:creationId xmlns:a16="http://schemas.microsoft.com/office/drawing/2014/main" id="{C3B392C4-57AA-443A-A542-CBB0EA13B24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14" name="AutoShape 3504" descr="feature_arrow">
          <a:extLst>
            <a:ext uri="{FF2B5EF4-FFF2-40B4-BE49-F238E27FC236}">
              <a16:creationId xmlns:a16="http://schemas.microsoft.com/office/drawing/2014/main" id="{97B83BAF-6B89-4A5F-8EE0-4A015745FD3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15" name="AutoShape 3505" descr="feature_arrow">
          <a:extLst>
            <a:ext uri="{FF2B5EF4-FFF2-40B4-BE49-F238E27FC236}">
              <a16:creationId xmlns:a16="http://schemas.microsoft.com/office/drawing/2014/main" id="{4F600DED-7F0B-47DD-9431-74B1E16B844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16" name="AutoShape 3506" descr="feature_arrow">
          <a:extLst>
            <a:ext uri="{FF2B5EF4-FFF2-40B4-BE49-F238E27FC236}">
              <a16:creationId xmlns:a16="http://schemas.microsoft.com/office/drawing/2014/main" id="{58B47360-3567-42A1-BCA3-17799106BDC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17" name="AutoShape 3507" descr="feature_arrow">
          <a:extLst>
            <a:ext uri="{FF2B5EF4-FFF2-40B4-BE49-F238E27FC236}">
              <a16:creationId xmlns:a16="http://schemas.microsoft.com/office/drawing/2014/main" id="{E960FFCB-49EE-4F4D-BA66-BF4461384FE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18" name="AutoShape 3508" descr="feature_arrow">
          <a:extLst>
            <a:ext uri="{FF2B5EF4-FFF2-40B4-BE49-F238E27FC236}">
              <a16:creationId xmlns:a16="http://schemas.microsoft.com/office/drawing/2014/main" id="{3C44BD38-B243-42EB-BA65-B1D710C4420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19" name="AutoShape 3509" descr="feature_arrow">
          <a:extLst>
            <a:ext uri="{FF2B5EF4-FFF2-40B4-BE49-F238E27FC236}">
              <a16:creationId xmlns:a16="http://schemas.microsoft.com/office/drawing/2014/main" id="{772F279A-E313-4A01-8B4E-FE6C4046A7D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20" name="AutoShape 3510" descr="feature_arrow">
          <a:extLst>
            <a:ext uri="{FF2B5EF4-FFF2-40B4-BE49-F238E27FC236}">
              <a16:creationId xmlns:a16="http://schemas.microsoft.com/office/drawing/2014/main" id="{6CE61444-F5AB-4248-9181-32CA53FAE39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21" name="AutoShape 3511" descr="feature_arrow">
          <a:extLst>
            <a:ext uri="{FF2B5EF4-FFF2-40B4-BE49-F238E27FC236}">
              <a16:creationId xmlns:a16="http://schemas.microsoft.com/office/drawing/2014/main" id="{51ED5A9E-A7E7-4482-9ACA-9E90728C094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22" name="AutoShape 3512" descr="feature_arrow">
          <a:extLst>
            <a:ext uri="{FF2B5EF4-FFF2-40B4-BE49-F238E27FC236}">
              <a16:creationId xmlns:a16="http://schemas.microsoft.com/office/drawing/2014/main" id="{3C15D93E-6F46-42CE-A4E4-2C93F8FDC2E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23" name="AutoShape 3513" descr="feature_arrow">
          <a:extLst>
            <a:ext uri="{FF2B5EF4-FFF2-40B4-BE49-F238E27FC236}">
              <a16:creationId xmlns:a16="http://schemas.microsoft.com/office/drawing/2014/main" id="{B32FB1C2-C12D-4871-9212-75053E719F8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24" name="AutoShape 3514" descr="feature_arrow">
          <a:extLst>
            <a:ext uri="{FF2B5EF4-FFF2-40B4-BE49-F238E27FC236}">
              <a16:creationId xmlns:a16="http://schemas.microsoft.com/office/drawing/2014/main" id="{DD26B662-48B4-491C-9E13-762DBDA7C8F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25" name="AutoShape 3515" descr="feature_arrow">
          <a:extLst>
            <a:ext uri="{FF2B5EF4-FFF2-40B4-BE49-F238E27FC236}">
              <a16:creationId xmlns:a16="http://schemas.microsoft.com/office/drawing/2014/main" id="{6647875B-0B83-45CD-A571-A3D522303C7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26" name="AutoShape 3516" descr="feature_arrow">
          <a:extLst>
            <a:ext uri="{FF2B5EF4-FFF2-40B4-BE49-F238E27FC236}">
              <a16:creationId xmlns:a16="http://schemas.microsoft.com/office/drawing/2014/main" id="{E29DF32A-F1AC-4933-AE4D-F4FECF9E41C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27" name="AutoShape 3517" descr="feature_arrow">
          <a:extLst>
            <a:ext uri="{FF2B5EF4-FFF2-40B4-BE49-F238E27FC236}">
              <a16:creationId xmlns:a16="http://schemas.microsoft.com/office/drawing/2014/main" id="{FAFBA623-B401-4DE0-A6BE-922A56852E8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28" name="AutoShape 3518" descr="feature_arrow">
          <a:extLst>
            <a:ext uri="{FF2B5EF4-FFF2-40B4-BE49-F238E27FC236}">
              <a16:creationId xmlns:a16="http://schemas.microsoft.com/office/drawing/2014/main" id="{ADAF4964-8AA6-457C-84BB-EB9E0A75D61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29" name="AutoShape 3519" descr="feature_arrow">
          <a:extLst>
            <a:ext uri="{FF2B5EF4-FFF2-40B4-BE49-F238E27FC236}">
              <a16:creationId xmlns:a16="http://schemas.microsoft.com/office/drawing/2014/main" id="{76EA4673-1794-4F1E-A029-38DE5315D46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30" name="AutoShape 3520" descr="feature_arrow">
          <a:extLst>
            <a:ext uri="{FF2B5EF4-FFF2-40B4-BE49-F238E27FC236}">
              <a16:creationId xmlns:a16="http://schemas.microsoft.com/office/drawing/2014/main" id="{D82E2096-BBA6-495F-9ACA-2C9CB0B489A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31" name="AutoShape 3521" descr="feature_arrow">
          <a:extLst>
            <a:ext uri="{FF2B5EF4-FFF2-40B4-BE49-F238E27FC236}">
              <a16:creationId xmlns:a16="http://schemas.microsoft.com/office/drawing/2014/main" id="{CDEC562C-D686-4B73-BC55-96756A10823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32" name="AutoShape 3438" descr="feature_arrow">
          <a:extLst>
            <a:ext uri="{FF2B5EF4-FFF2-40B4-BE49-F238E27FC236}">
              <a16:creationId xmlns:a16="http://schemas.microsoft.com/office/drawing/2014/main" id="{787D8C22-FDBB-4081-84C3-7C49BD643DC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33" name="AutoShape 3439" descr="feature_arrow">
          <a:extLst>
            <a:ext uri="{FF2B5EF4-FFF2-40B4-BE49-F238E27FC236}">
              <a16:creationId xmlns:a16="http://schemas.microsoft.com/office/drawing/2014/main" id="{28111F36-0B7D-4CBB-B2AE-FD6112FA07B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34" name="AutoShape 3440" descr="feature_arrow">
          <a:extLst>
            <a:ext uri="{FF2B5EF4-FFF2-40B4-BE49-F238E27FC236}">
              <a16:creationId xmlns:a16="http://schemas.microsoft.com/office/drawing/2014/main" id="{03ABB4EC-7FAA-4966-A448-15A21C74C88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35" name="AutoShape 3441" descr="feature_arrow">
          <a:extLst>
            <a:ext uri="{FF2B5EF4-FFF2-40B4-BE49-F238E27FC236}">
              <a16:creationId xmlns:a16="http://schemas.microsoft.com/office/drawing/2014/main" id="{BBDC3045-4B71-4385-A46B-8E76AA61B6C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36" name="AutoShape 3442" descr="feature_arrow">
          <a:extLst>
            <a:ext uri="{FF2B5EF4-FFF2-40B4-BE49-F238E27FC236}">
              <a16:creationId xmlns:a16="http://schemas.microsoft.com/office/drawing/2014/main" id="{6CF71586-6266-4F71-B75C-53ADC65667C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37" name="AutoShape 3443" descr="feature_arrow">
          <a:extLst>
            <a:ext uri="{FF2B5EF4-FFF2-40B4-BE49-F238E27FC236}">
              <a16:creationId xmlns:a16="http://schemas.microsoft.com/office/drawing/2014/main" id="{BAFDAA28-82BD-4332-A55C-2891DACF2F2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38" name="AutoShape 3444" descr="feature_arrow">
          <a:extLst>
            <a:ext uri="{FF2B5EF4-FFF2-40B4-BE49-F238E27FC236}">
              <a16:creationId xmlns:a16="http://schemas.microsoft.com/office/drawing/2014/main" id="{5B2BEE31-21A7-40BC-A76A-0C943DBA763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39" name="AutoShape 3445" descr="feature_arrow">
          <a:extLst>
            <a:ext uri="{FF2B5EF4-FFF2-40B4-BE49-F238E27FC236}">
              <a16:creationId xmlns:a16="http://schemas.microsoft.com/office/drawing/2014/main" id="{C0808457-5D97-468A-AA65-A393E026DD2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40" name="AutoShape 3446" descr="feature_arrow">
          <a:extLst>
            <a:ext uri="{FF2B5EF4-FFF2-40B4-BE49-F238E27FC236}">
              <a16:creationId xmlns:a16="http://schemas.microsoft.com/office/drawing/2014/main" id="{BCE2283C-DAE4-4888-919E-AF55A45D13A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41" name="AutoShape 3447" descr="feature_arrow">
          <a:extLst>
            <a:ext uri="{FF2B5EF4-FFF2-40B4-BE49-F238E27FC236}">
              <a16:creationId xmlns:a16="http://schemas.microsoft.com/office/drawing/2014/main" id="{699484F4-7B7C-431B-A96A-A5C250529A6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42" name="AutoShape 3448" descr="feature_arrow">
          <a:extLst>
            <a:ext uri="{FF2B5EF4-FFF2-40B4-BE49-F238E27FC236}">
              <a16:creationId xmlns:a16="http://schemas.microsoft.com/office/drawing/2014/main" id="{A578B506-CE9B-467F-937C-07EF4574967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43" name="AutoShape 3449" descr="feature_arrow">
          <a:extLst>
            <a:ext uri="{FF2B5EF4-FFF2-40B4-BE49-F238E27FC236}">
              <a16:creationId xmlns:a16="http://schemas.microsoft.com/office/drawing/2014/main" id="{228044EC-69BF-45B0-B3A2-E626D3AF8CA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44" name="AutoShape 3450" descr="feature_arrow">
          <a:extLst>
            <a:ext uri="{FF2B5EF4-FFF2-40B4-BE49-F238E27FC236}">
              <a16:creationId xmlns:a16="http://schemas.microsoft.com/office/drawing/2014/main" id="{BA013F30-C9A0-42DE-B84E-474A8178661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45" name="AutoShape 3451" descr="feature_arrow">
          <a:extLst>
            <a:ext uri="{FF2B5EF4-FFF2-40B4-BE49-F238E27FC236}">
              <a16:creationId xmlns:a16="http://schemas.microsoft.com/office/drawing/2014/main" id="{D86020DA-EC0A-4C42-B085-3D2806A413E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46" name="AutoShape 3452" descr="feature_arrow">
          <a:extLst>
            <a:ext uri="{FF2B5EF4-FFF2-40B4-BE49-F238E27FC236}">
              <a16:creationId xmlns:a16="http://schemas.microsoft.com/office/drawing/2014/main" id="{C4981F24-E4EB-4BCC-B514-6A09CF14AB0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47" name="AutoShape 3453" descr="feature_arrow">
          <a:extLst>
            <a:ext uri="{FF2B5EF4-FFF2-40B4-BE49-F238E27FC236}">
              <a16:creationId xmlns:a16="http://schemas.microsoft.com/office/drawing/2014/main" id="{E968DC5C-31C1-4BE1-B1DE-5A01197A0D6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48" name="AutoShape 3454" descr="feature_arrow">
          <a:extLst>
            <a:ext uri="{FF2B5EF4-FFF2-40B4-BE49-F238E27FC236}">
              <a16:creationId xmlns:a16="http://schemas.microsoft.com/office/drawing/2014/main" id="{D8005464-29E9-47A6-ACD3-953A1D23B9D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49" name="AutoShape 3455" descr="feature_arrow">
          <a:extLst>
            <a:ext uri="{FF2B5EF4-FFF2-40B4-BE49-F238E27FC236}">
              <a16:creationId xmlns:a16="http://schemas.microsoft.com/office/drawing/2014/main" id="{D3077491-CC8C-44E2-A9CF-932B4B71130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50" name="AutoShape 3456" descr="feature_arrow">
          <a:extLst>
            <a:ext uri="{FF2B5EF4-FFF2-40B4-BE49-F238E27FC236}">
              <a16:creationId xmlns:a16="http://schemas.microsoft.com/office/drawing/2014/main" id="{0D31327C-0D80-4155-A30E-63AD3F439BD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51" name="AutoShape 3457" descr="feature_arrow">
          <a:extLst>
            <a:ext uri="{FF2B5EF4-FFF2-40B4-BE49-F238E27FC236}">
              <a16:creationId xmlns:a16="http://schemas.microsoft.com/office/drawing/2014/main" id="{6C77CB77-6BDC-4E35-ACC5-11E516F74DD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52" name="AutoShape 3458" descr="feature_arrow">
          <a:extLst>
            <a:ext uri="{FF2B5EF4-FFF2-40B4-BE49-F238E27FC236}">
              <a16:creationId xmlns:a16="http://schemas.microsoft.com/office/drawing/2014/main" id="{5196A950-7B17-427E-B617-702CA830511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53" name="AutoShape 3459" descr="feature_arrow">
          <a:extLst>
            <a:ext uri="{FF2B5EF4-FFF2-40B4-BE49-F238E27FC236}">
              <a16:creationId xmlns:a16="http://schemas.microsoft.com/office/drawing/2014/main" id="{95D7DD71-F261-49C1-92DE-B92F2DA3B84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54" name="AutoShape 3460" descr="feature_arrow">
          <a:extLst>
            <a:ext uri="{FF2B5EF4-FFF2-40B4-BE49-F238E27FC236}">
              <a16:creationId xmlns:a16="http://schemas.microsoft.com/office/drawing/2014/main" id="{FEE2FC3F-7E26-4172-9118-E506F99F03A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55" name="AutoShape 3461" descr="feature_arrow">
          <a:extLst>
            <a:ext uri="{FF2B5EF4-FFF2-40B4-BE49-F238E27FC236}">
              <a16:creationId xmlns:a16="http://schemas.microsoft.com/office/drawing/2014/main" id="{DE933A79-950E-4AAF-96AD-F2398D5F489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56" name="AutoShape 3462" descr="feature_arrow">
          <a:extLst>
            <a:ext uri="{FF2B5EF4-FFF2-40B4-BE49-F238E27FC236}">
              <a16:creationId xmlns:a16="http://schemas.microsoft.com/office/drawing/2014/main" id="{3BD3C63B-2F1F-4F2C-9B9D-19D28EEE261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57" name="AutoShape 3463" descr="feature_arrow">
          <a:extLst>
            <a:ext uri="{FF2B5EF4-FFF2-40B4-BE49-F238E27FC236}">
              <a16:creationId xmlns:a16="http://schemas.microsoft.com/office/drawing/2014/main" id="{79E7865E-5B51-44BF-9D62-71D85466C52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58" name="AutoShape 3464" descr="feature_arrow">
          <a:extLst>
            <a:ext uri="{FF2B5EF4-FFF2-40B4-BE49-F238E27FC236}">
              <a16:creationId xmlns:a16="http://schemas.microsoft.com/office/drawing/2014/main" id="{E8952A05-C762-43AB-A97C-FA485D33E15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59" name="AutoShape 3465" descr="feature_arrow">
          <a:extLst>
            <a:ext uri="{FF2B5EF4-FFF2-40B4-BE49-F238E27FC236}">
              <a16:creationId xmlns:a16="http://schemas.microsoft.com/office/drawing/2014/main" id="{F57B8BE7-7EE1-4E66-A264-7FDF49A89F2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60" name="AutoShape 3466" descr="feature_arrow">
          <a:extLst>
            <a:ext uri="{FF2B5EF4-FFF2-40B4-BE49-F238E27FC236}">
              <a16:creationId xmlns:a16="http://schemas.microsoft.com/office/drawing/2014/main" id="{E3F8968F-983E-463F-925E-68B0D0D14D4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61" name="AutoShape 3467" descr="feature_arrow">
          <a:extLst>
            <a:ext uri="{FF2B5EF4-FFF2-40B4-BE49-F238E27FC236}">
              <a16:creationId xmlns:a16="http://schemas.microsoft.com/office/drawing/2014/main" id="{F1CFCA33-7FD2-47BD-80DD-E098C1E4F21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62" name="AutoShape 3468" descr="feature_arrow">
          <a:extLst>
            <a:ext uri="{FF2B5EF4-FFF2-40B4-BE49-F238E27FC236}">
              <a16:creationId xmlns:a16="http://schemas.microsoft.com/office/drawing/2014/main" id="{AAEAA9A4-7673-4A40-B622-2D6C2569778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63" name="AutoShape 3469" descr="feature_arrow">
          <a:extLst>
            <a:ext uri="{FF2B5EF4-FFF2-40B4-BE49-F238E27FC236}">
              <a16:creationId xmlns:a16="http://schemas.microsoft.com/office/drawing/2014/main" id="{ED0903AE-E683-4DBA-83AD-48BC0103D0A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64" name="AutoShape 3470" descr="feature_arrow">
          <a:extLst>
            <a:ext uri="{FF2B5EF4-FFF2-40B4-BE49-F238E27FC236}">
              <a16:creationId xmlns:a16="http://schemas.microsoft.com/office/drawing/2014/main" id="{E055C51B-9481-4671-8C71-6700A1C02FF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65" name="AutoShape 3471" descr="feature_arrow">
          <a:extLst>
            <a:ext uri="{FF2B5EF4-FFF2-40B4-BE49-F238E27FC236}">
              <a16:creationId xmlns:a16="http://schemas.microsoft.com/office/drawing/2014/main" id="{52A0F224-5E62-47B1-AE89-E306603B598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66" name="AutoShape 3472" descr="feature_arrow">
          <a:extLst>
            <a:ext uri="{FF2B5EF4-FFF2-40B4-BE49-F238E27FC236}">
              <a16:creationId xmlns:a16="http://schemas.microsoft.com/office/drawing/2014/main" id="{FED4318D-9264-4E1C-984A-3BA0B5D986F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67" name="AutoShape 3473" descr="feature_arrow">
          <a:extLst>
            <a:ext uri="{FF2B5EF4-FFF2-40B4-BE49-F238E27FC236}">
              <a16:creationId xmlns:a16="http://schemas.microsoft.com/office/drawing/2014/main" id="{29E9F2B7-0BDE-46DC-BBB1-6523EDA139B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68" name="AutoShape 3474" descr="feature_arrow">
          <a:extLst>
            <a:ext uri="{FF2B5EF4-FFF2-40B4-BE49-F238E27FC236}">
              <a16:creationId xmlns:a16="http://schemas.microsoft.com/office/drawing/2014/main" id="{33E07DF5-D4F1-4B5C-9DCC-24FE77580AA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69" name="AutoShape 3475" descr="feature_arrow">
          <a:extLst>
            <a:ext uri="{FF2B5EF4-FFF2-40B4-BE49-F238E27FC236}">
              <a16:creationId xmlns:a16="http://schemas.microsoft.com/office/drawing/2014/main" id="{E540D1B7-8363-449B-A974-A1DEAEBAA09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70" name="AutoShape 3476" descr="feature_arrow">
          <a:extLst>
            <a:ext uri="{FF2B5EF4-FFF2-40B4-BE49-F238E27FC236}">
              <a16:creationId xmlns:a16="http://schemas.microsoft.com/office/drawing/2014/main" id="{AF67DA20-9441-4D89-BA32-75F1A7807EC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71" name="AutoShape 3477" descr="feature_arrow">
          <a:extLst>
            <a:ext uri="{FF2B5EF4-FFF2-40B4-BE49-F238E27FC236}">
              <a16:creationId xmlns:a16="http://schemas.microsoft.com/office/drawing/2014/main" id="{4E6BBF55-C761-4A69-9F55-6C13D68B9BA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72" name="AutoShape 3478" descr="feature_arrow">
          <a:extLst>
            <a:ext uri="{FF2B5EF4-FFF2-40B4-BE49-F238E27FC236}">
              <a16:creationId xmlns:a16="http://schemas.microsoft.com/office/drawing/2014/main" id="{E06EB17E-3B44-495F-A920-95C4B68BA11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73" name="AutoShape 3479" descr="feature_arrow">
          <a:extLst>
            <a:ext uri="{FF2B5EF4-FFF2-40B4-BE49-F238E27FC236}">
              <a16:creationId xmlns:a16="http://schemas.microsoft.com/office/drawing/2014/main" id="{B5FF043E-7218-4B57-8859-418E079C36D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74" name="AutoShape 3480" descr="feature_arrow">
          <a:extLst>
            <a:ext uri="{FF2B5EF4-FFF2-40B4-BE49-F238E27FC236}">
              <a16:creationId xmlns:a16="http://schemas.microsoft.com/office/drawing/2014/main" id="{97CFB9AE-9BF6-4E59-804C-00D76C29BEA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75" name="AutoShape 3481" descr="feature_arrow">
          <a:extLst>
            <a:ext uri="{FF2B5EF4-FFF2-40B4-BE49-F238E27FC236}">
              <a16:creationId xmlns:a16="http://schemas.microsoft.com/office/drawing/2014/main" id="{7958C5AC-7E9A-436F-9FDE-40C999CDDFC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76" name="AutoShape 3482" descr="feature_arrow">
          <a:extLst>
            <a:ext uri="{FF2B5EF4-FFF2-40B4-BE49-F238E27FC236}">
              <a16:creationId xmlns:a16="http://schemas.microsoft.com/office/drawing/2014/main" id="{BC1F3AD6-431C-4BB1-9594-488C041A4C6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77" name="AutoShape 3483" descr="feature_arrow">
          <a:extLst>
            <a:ext uri="{FF2B5EF4-FFF2-40B4-BE49-F238E27FC236}">
              <a16:creationId xmlns:a16="http://schemas.microsoft.com/office/drawing/2014/main" id="{E7FC9C68-9943-4A59-AFD5-FCC247E64D0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78" name="AutoShape 3484" descr="feature_arrow">
          <a:extLst>
            <a:ext uri="{FF2B5EF4-FFF2-40B4-BE49-F238E27FC236}">
              <a16:creationId xmlns:a16="http://schemas.microsoft.com/office/drawing/2014/main" id="{ECC11378-0329-4883-8753-55B3FDC8950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79" name="AutoShape 3485" descr="feature_arrow">
          <a:extLst>
            <a:ext uri="{FF2B5EF4-FFF2-40B4-BE49-F238E27FC236}">
              <a16:creationId xmlns:a16="http://schemas.microsoft.com/office/drawing/2014/main" id="{A6CE744C-D946-4CC3-85CB-AD5947C2EF6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80" name="AutoShape 3486" descr="feature_arrow">
          <a:extLst>
            <a:ext uri="{FF2B5EF4-FFF2-40B4-BE49-F238E27FC236}">
              <a16:creationId xmlns:a16="http://schemas.microsoft.com/office/drawing/2014/main" id="{8E96D452-F3AB-40E5-ADC1-97A10C57CF9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81" name="AutoShape 3487" descr="feature_arrow">
          <a:extLst>
            <a:ext uri="{FF2B5EF4-FFF2-40B4-BE49-F238E27FC236}">
              <a16:creationId xmlns:a16="http://schemas.microsoft.com/office/drawing/2014/main" id="{B79BB343-A166-4E88-A102-A1C2DEEAA40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82" name="AutoShape 3488" descr="feature_arrow">
          <a:extLst>
            <a:ext uri="{FF2B5EF4-FFF2-40B4-BE49-F238E27FC236}">
              <a16:creationId xmlns:a16="http://schemas.microsoft.com/office/drawing/2014/main" id="{39E72482-D5E8-40CA-8692-5A4EAE93AEF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83" name="AutoShape 3489" descr="feature_arrow">
          <a:extLst>
            <a:ext uri="{FF2B5EF4-FFF2-40B4-BE49-F238E27FC236}">
              <a16:creationId xmlns:a16="http://schemas.microsoft.com/office/drawing/2014/main" id="{241A5F0B-D9AE-4445-8CE8-E922C128478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84" name="AutoShape 3490" descr="feature_arrow">
          <a:extLst>
            <a:ext uri="{FF2B5EF4-FFF2-40B4-BE49-F238E27FC236}">
              <a16:creationId xmlns:a16="http://schemas.microsoft.com/office/drawing/2014/main" id="{34A594D0-86F7-4C99-B8C6-F789BD67614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85" name="AutoShape 3491" descr="feature_arrow">
          <a:extLst>
            <a:ext uri="{FF2B5EF4-FFF2-40B4-BE49-F238E27FC236}">
              <a16:creationId xmlns:a16="http://schemas.microsoft.com/office/drawing/2014/main" id="{B93001B0-F348-473C-AD56-B02263EDA5B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86" name="AutoShape 3492" descr="feature_arrow">
          <a:extLst>
            <a:ext uri="{FF2B5EF4-FFF2-40B4-BE49-F238E27FC236}">
              <a16:creationId xmlns:a16="http://schemas.microsoft.com/office/drawing/2014/main" id="{327AB113-90BF-408E-B422-F8ED48B9D21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87" name="AutoShape 3493" descr="feature_arrow">
          <a:extLst>
            <a:ext uri="{FF2B5EF4-FFF2-40B4-BE49-F238E27FC236}">
              <a16:creationId xmlns:a16="http://schemas.microsoft.com/office/drawing/2014/main" id="{64451072-7AEE-4B92-B962-A689A45C570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88" name="AutoShape 3494" descr="feature_arrow">
          <a:extLst>
            <a:ext uri="{FF2B5EF4-FFF2-40B4-BE49-F238E27FC236}">
              <a16:creationId xmlns:a16="http://schemas.microsoft.com/office/drawing/2014/main" id="{456E17A4-5713-4125-B918-2A9A4C7C05F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89" name="AutoShape 3495" descr="feature_arrow">
          <a:extLst>
            <a:ext uri="{FF2B5EF4-FFF2-40B4-BE49-F238E27FC236}">
              <a16:creationId xmlns:a16="http://schemas.microsoft.com/office/drawing/2014/main" id="{65560C29-0EB4-4FCA-94EC-9DB11DC9A81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90" name="AutoShape 3496" descr="feature_arrow">
          <a:extLst>
            <a:ext uri="{FF2B5EF4-FFF2-40B4-BE49-F238E27FC236}">
              <a16:creationId xmlns:a16="http://schemas.microsoft.com/office/drawing/2014/main" id="{D84B7044-AE10-4155-B1A2-62320DA156F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91" name="AutoShape 3497" descr="feature_arrow">
          <a:extLst>
            <a:ext uri="{FF2B5EF4-FFF2-40B4-BE49-F238E27FC236}">
              <a16:creationId xmlns:a16="http://schemas.microsoft.com/office/drawing/2014/main" id="{3EA27007-F297-427E-A4B6-C798D8FCE40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92" name="AutoShape 3498" descr="feature_arrow">
          <a:extLst>
            <a:ext uri="{FF2B5EF4-FFF2-40B4-BE49-F238E27FC236}">
              <a16:creationId xmlns:a16="http://schemas.microsoft.com/office/drawing/2014/main" id="{90974F0D-5068-4741-8DCD-D320482453A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93" name="AutoShape 3499" descr="feature_arrow">
          <a:extLst>
            <a:ext uri="{FF2B5EF4-FFF2-40B4-BE49-F238E27FC236}">
              <a16:creationId xmlns:a16="http://schemas.microsoft.com/office/drawing/2014/main" id="{9EBBF5FC-3A89-42D4-8082-E8E8DBE409B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94" name="AutoShape 3500" descr="feature_arrow">
          <a:extLst>
            <a:ext uri="{FF2B5EF4-FFF2-40B4-BE49-F238E27FC236}">
              <a16:creationId xmlns:a16="http://schemas.microsoft.com/office/drawing/2014/main" id="{489E72B2-ED09-494A-8E5C-F79ADE3CCE5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95" name="AutoShape 3501" descr="feature_arrow">
          <a:extLst>
            <a:ext uri="{FF2B5EF4-FFF2-40B4-BE49-F238E27FC236}">
              <a16:creationId xmlns:a16="http://schemas.microsoft.com/office/drawing/2014/main" id="{A71048EF-03CB-4463-9570-58F9A46A6CA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96" name="AutoShape 3502" descr="feature_arrow">
          <a:extLst>
            <a:ext uri="{FF2B5EF4-FFF2-40B4-BE49-F238E27FC236}">
              <a16:creationId xmlns:a16="http://schemas.microsoft.com/office/drawing/2014/main" id="{AD60B71F-3F2B-4B9F-858E-A3AEA544E9E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97" name="AutoShape 3503" descr="feature_arrow">
          <a:extLst>
            <a:ext uri="{FF2B5EF4-FFF2-40B4-BE49-F238E27FC236}">
              <a16:creationId xmlns:a16="http://schemas.microsoft.com/office/drawing/2014/main" id="{BCFD828B-9102-4AFA-8C9F-1C90D0F4BC8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98" name="AutoShape 3504" descr="feature_arrow">
          <a:extLst>
            <a:ext uri="{FF2B5EF4-FFF2-40B4-BE49-F238E27FC236}">
              <a16:creationId xmlns:a16="http://schemas.microsoft.com/office/drawing/2014/main" id="{7E16EE16-B31C-4E64-9DAF-E67B82B1F47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299" name="AutoShape 3505" descr="feature_arrow">
          <a:extLst>
            <a:ext uri="{FF2B5EF4-FFF2-40B4-BE49-F238E27FC236}">
              <a16:creationId xmlns:a16="http://schemas.microsoft.com/office/drawing/2014/main" id="{5DA92C5E-211A-4E6B-A1B1-3C7085360D0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300" name="AutoShape 3506" descr="feature_arrow">
          <a:extLst>
            <a:ext uri="{FF2B5EF4-FFF2-40B4-BE49-F238E27FC236}">
              <a16:creationId xmlns:a16="http://schemas.microsoft.com/office/drawing/2014/main" id="{1D8AD0A2-AB31-4A4C-8171-4244FF20B86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301" name="AutoShape 3507" descr="feature_arrow">
          <a:extLst>
            <a:ext uri="{FF2B5EF4-FFF2-40B4-BE49-F238E27FC236}">
              <a16:creationId xmlns:a16="http://schemas.microsoft.com/office/drawing/2014/main" id="{FA6CEE15-E098-4813-A859-AB000E58BA1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302" name="AutoShape 3508" descr="feature_arrow">
          <a:extLst>
            <a:ext uri="{FF2B5EF4-FFF2-40B4-BE49-F238E27FC236}">
              <a16:creationId xmlns:a16="http://schemas.microsoft.com/office/drawing/2014/main" id="{F78772E5-9980-4F89-8C81-0421FE61A34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303" name="AutoShape 3509" descr="feature_arrow">
          <a:extLst>
            <a:ext uri="{FF2B5EF4-FFF2-40B4-BE49-F238E27FC236}">
              <a16:creationId xmlns:a16="http://schemas.microsoft.com/office/drawing/2014/main" id="{2ABC37B7-CBA9-4E97-B395-7027900F856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304" name="AutoShape 3510" descr="feature_arrow">
          <a:extLst>
            <a:ext uri="{FF2B5EF4-FFF2-40B4-BE49-F238E27FC236}">
              <a16:creationId xmlns:a16="http://schemas.microsoft.com/office/drawing/2014/main" id="{64D3B062-9139-4371-A6D5-2E274E573A3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305" name="AutoShape 3511" descr="feature_arrow">
          <a:extLst>
            <a:ext uri="{FF2B5EF4-FFF2-40B4-BE49-F238E27FC236}">
              <a16:creationId xmlns:a16="http://schemas.microsoft.com/office/drawing/2014/main" id="{BF0C528B-1C03-435E-A48A-1F4E7E3E925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306" name="AutoShape 3512" descr="feature_arrow">
          <a:extLst>
            <a:ext uri="{FF2B5EF4-FFF2-40B4-BE49-F238E27FC236}">
              <a16:creationId xmlns:a16="http://schemas.microsoft.com/office/drawing/2014/main" id="{D9BF3DBE-F62D-41ED-A460-565AEC5E38C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307" name="AutoShape 3513" descr="feature_arrow">
          <a:extLst>
            <a:ext uri="{FF2B5EF4-FFF2-40B4-BE49-F238E27FC236}">
              <a16:creationId xmlns:a16="http://schemas.microsoft.com/office/drawing/2014/main" id="{95566BF3-D6BF-4604-BB61-1ACC524C28F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308" name="AutoShape 3514" descr="feature_arrow">
          <a:extLst>
            <a:ext uri="{FF2B5EF4-FFF2-40B4-BE49-F238E27FC236}">
              <a16:creationId xmlns:a16="http://schemas.microsoft.com/office/drawing/2014/main" id="{1DB49AFC-90A7-4B04-82F2-923480F786F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309" name="AutoShape 3515" descr="feature_arrow">
          <a:extLst>
            <a:ext uri="{FF2B5EF4-FFF2-40B4-BE49-F238E27FC236}">
              <a16:creationId xmlns:a16="http://schemas.microsoft.com/office/drawing/2014/main" id="{DC036F4F-10A0-4AEC-BF3C-445BB593C79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310" name="AutoShape 3516" descr="feature_arrow">
          <a:extLst>
            <a:ext uri="{FF2B5EF4-FFF2-40B4-BE49-F238E27FC236}">
              <a16:creationId xmlns:a16="http://schemas.microsoft.com/office/drawing/2014/main" id="{F68795CB-3D0E-4BE8-A666-20CFE8143A2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311" name="AutoShape 3517" descr="feature_arrow">
          <a:extLst>
            <a:ext uri="{FF2B5EF4-FFF2-40B4-BE49-F238E27FC236}">
              <a16:creationId xmlns:a16="http://schemas.microsoft.com/office/drawing/2014/main" id="{4046854F-52B8-4D18-B1A1-2C78F7ECA1F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312" name="AutoShape 3518" descr="feature_arrow">
          <a:extLst>
            <a:ext uri="{FF2B5EF4-FFF2-40B4-BE49-F238E27FC236}">
              <a16:creationId xmlns:a16="http://schemas.microsoft.com/office/drawing/2014/main" id="{51BA8B7E-77E3-4B8A-A10C-629D9CBBB48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313" name="AutoShape 3519" descr="feature_arrow">
          <a:extLst>
            <a:ext uri="{FF2B5EF4-FFF2-40B4-BE49-F238E27FC236}">
              <a16:creationId xmlns:a16="http://schemas.microsoft.com/office/drawing/2014/main" id="{83DA1776-D0D6-4C14-B4ED-1EA178A7BCB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314" name="AutoShape 3520" descr="feature_arrow">
          <a:extLst>
            <a:ext uri="{FF2B5EF4-FFF2-40B4-BE49-F238E27FC236}">
              <a16:creationId xmlns:a16="http://schemas.microsoft.com/office/drawing/2014/main" id="{C43B055E-8C18-47B7-A099-A513C54FEAE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315" name="AutoShape 3521" descr="feature_arrow">
          <a:extLst>
            <a:ext uri="{FF2B5EF4-FFF2-40B4-BE49-F238E27FC236}">
              <a16:creationId xmlns:a16="http://schemas.microsoft.com/office/drawing/2014/main" id="{07588C8A-1587-40C8-9517-0EE851889A7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16" name="AutoShape 3438" descr="feature_arrow">
          <a:extLst>
            <a:ext uri="{FF2B5EF4-FFF2-40B4-BE49-F238E27FC236}">
              <a16:creationId xmlns:a16="http://schemas.microsoft.com/office/drawing/2014/main" id="{24E6ADAC-2470-4CFD-AEE2-86A747B8B39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17" name="AutoShape 3439" descr="feature_arrow">
          <a:extLst>
            <a:ext uri="{FF2B5EF4-FFF2-40B4-BE49-F238E27FC236}">
              <a16:creationId xmlns:a16="http://schemas.microsoft.com/office/drawing/2014/main" id="{C7043911-EA63-4427-BE73-0324A588BCF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18" name="AutoShape 3440" descr="feature_arrow">
          <a:extLst>
            <a:ext uri="{FF2B5EF4-FFF2-40B4-BE49-F238E27FC236}">
              <a16:creationId xmlns:a16="http://schemas.microsoft.com/office/drawing/2014/main" id="{7F443F19-B692-454B-AAB3-AC33DAF182C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19" name="AutoShape 3441" descr="feature_arrow">
          <a:extLst>
            <a:ext uri="{FF2B5EF4-FFF2-40B4-BE49-F238E27FC236}">
              <a16:creationId xmlns:a16="http://schemas.microsoft.com/office/drawing/2014/main" id="{109B7B6E-711E-458A-B536-8A9BB4BA02E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20" name="AutoShape 3442" descr="feature_arrow">
          <a:extLst>
            <a:ext uri="{FF2B5EF4-FFF2-40B4-BE49-F238E27FC236}">
              <a16:creationId xmlns:a16="http://schemas.microsoft.com/office/drawing/2014/main" id="{31E27055-C886-476D-94A1-49FA916BC0C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21" name="AutoShape 3443" descr="feature_arrow">
          <a:extLst>
            <a:ext uri="{FF2B5EF4-FFF2-40B4-BE49-F238E27FC236}">
              <a16:creationId xmlns:a16="http://schemas.microsoft.com/office/drawing/2014/main" id="{6DDCB4F4-A539-41BE-8F64-A2EEC14DB5A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22" name="AutoShape 3444" descr="feature_arrow">
          <a:extLst>
            <a:ext uri="{FF2B5EF4-FFF2-40B4-BE49-F238E27FC236}">
              <a16:creationId xmlns:a16="http://schemas.microsoft.com/office/drawing/2014/main" id="{E72FCA39-B2E8-46DD-A9FA-795AEED3A3E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23" name="AutoShape 3445" descr="feature_arrow">
          <a:extLst>
            <a:ext uri="{FF2B5EF4-FFF2-40B4-BE49-F238E27FC236}">
              <a16:creationId xmlns:a16="http://schemas.microsoft.com/office/drawing/2014/main" id="{1103288B-5CA1-43A5-BE13-F4C68919E2D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24" name="AutoShape 3446" descr="feature_arrow">
          <a:extLst>
            <a:ext uri="{FF2B5EF4-FFF2-40B4-BE49-F238E27FC236}">
              <a16:creationId xmlns:a16="http://schemas.microsoft.com/office/drawing/2014/main" id="{4BB3FBD4-05F1-40C1-9BCF-75D759E6FB2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25" name="AutoShape 3447" descr="feature_arrow">
          <a:extLst>
            <a:ext uri="{FF2B5EF4-FFF2-40B4-BE49-F238E27FC236}">
              <a16:creationId xmlns:a16="http://schemas.microsoft.com/office/drawing/2014/main" id="{E83EE3C6-0F83-4E80-B9F5-3A28D72B52D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26" name="AutoShape 3448" descr="feature_arrow">
          <a:extLst>
            <a:ext uri="{FF2B5EF4-FFF2-40B4-BE49-F238E27FC236}">
              <a16:creationId xmlns:a16="http://schemas.microsoft.com/office/drawing/2014/main" id="{52AB660F-2DA1-4A97-989D-518C412ACB5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27" name="AutoShape 3449" descr="feature_arrow">
          <a:extLst>
            <a:ext uri="{FF2B5EF4-FFF2-40B4-BE49-F238E27FC236}">
              <a16:creationId xmlns:a16="http://schemas.microsoft.com/office/drawing/2014/main" id="{7F65D8A6-1BAB-4C36-908C-AE8BA39B652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28" name="AutoShape 3450" descr="feature_arrow">
          <a:extLst>
            <a:ext uri="{FF2B5EF4-FFF2-40B4-BE49-F238E27FC236}">
              <a16:creationId xmlns:a16="http://schemas.microsoft.com/office/drawing/2014/main" id="{BF9338A2-FF06-4F2F-8DA3-22B77A30F9C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29" name="AutoShape 3451" descr="feature_arrow">
          <a:extLst>
            <a:ext uri="{FF2B5EF4-FFF2-40B4-BE49-F238E27FC236}">
              <a16:creationId xmlns:a16="http://schemas.microsoft.com/office/drawing/2014/main" id="{A137BFDB-C53F-46EA-A399-18AB664301A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30" name="AutoShape 3452" descr="feature_arrow">
          <a:extLst>
            <a:ext uri="{FF2B5EF4-FFF2-40B4-BE49-F238E27FC236}">
              <a16:creationId xmlns:a16="http://schemas.microsoft.com/office/drawing/2014/main" id="{2D507BE3-FAC4-47CA-8916-1786E49E3F9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31" name="AutoShape 3453" descr="feature_arrow">
          <a:extLst>
            <a:ext uri="{FF2B5EF4-FFF2-40B4-BE49-F238E27FC236}">
              <a16:creationId xmlns:a16="http://schemas.microsoft.com/office/drawing/2014/main" id="{58117A95-1DB2-44E6-A203-B89146AB4FA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32" name="AutoShape 3454" descr="feature_arrow">
          <a:extLst>
            <a:ext uri="{FF2B5EF4-FFF2-40B4-BE49-F238E27FC236}">
              <a16:creationId xmlns:a16="http://schemas.microsoft.com/office/drawing/2014/main" id="{CE827058-140D-4573-8999-D36BAE0C5D5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33" name="AutoShape 3455" descr="feature_arrow">
          <a:extLst>
            <a:ext uri="{FF2B5EF4-FFF2-40B4-BE49-F238E27FC236}">
              <a16:creationId xmlns:a16="http://schemas.microsoft.com/office/drawing/2014/main" id="{7D208A7B-4A1F-4100-98BA-DDBC9D4B3BE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34" name="AutoShape 3456" descr="feature_arrow">
          <a:extLst>
            <a:ext uri="{FF2B5EF4-FFF2-40B4-BE49-F238E27FC236}">
              <a16:creationId xmlns:a16="http://schemas.microsoft.com/office/drawing/2014/main" id="{25C5F374-6721-47D0-B5FA-E5A51E2D43C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35" name="AutoShape 3457" descr="feature_arrow">
          <a:extLst>
            <a:ext uri="{FF2B5EF4-FFF2-40B4-BE49-F238E27FC236}">
              <a16:creationId xmlns:a16="http://schemas.microsoft.com/office/drawing/2014/main" id="{13405E24-DA1C-49F9-B846-CA9D54DFB82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36" name="AutoShape 3458" descr="feature_arrow">
          <a:extLst>
            <a:ext uri="{FF2B5EF4-FFF2-40B4-BE49-F238E27FC236}">
              <a16:creationId xmlns:a16="http://schemas.microsoft.com/office/drawing/2014/main" id="{7692C1DE-A7FD-49CA-8CE1-E5552372A75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37" name="AutoShape 3459" descr="feature_arrow">
          <a:extLst>
            <a:ext uri="{FF2B5EF4-FFF2-40B4-BE49-F238E27FC236}">
              <a16:creationId xmlns:a16="http://schemas.microsoft.com/office/drawing/2014/main" id="{8062EDE0-19DA-4154-B605-BD5EA05985A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38" name="AutoShape 3460" descr="feature_arrow">
          <a:extLst>
            <a:ext uri="{FF2B5EF4-FFF2-40B4-BE49-F238E27FC236}">
              <a16:creationId xmlns:a16="http://schemas.microsoft.com/office/drawing/2014/main" id="{586E2ACB-DB0F-4352-8D9E-53B5506CACF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39" name="AutoShape 3461" descr="feature_arrow">
          <a:extLst>
            <a:ext uri="{FF2B5EF4-FFF2-40B4-BE49-F238E27FC236}">
              <a16:creationId xmlns:a16="http://schemas.microsoft.com/office/drawing/2014/main" id="{0978CE75-2306-4179-9887-1E9FC93F208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40" name="AutoShape 3462" descr="feature_arrow">
          <a:extLst>
            <a:ext uri="{FF2B5EF4-FFF2-40B4-BE49-F238E27FC236}">
              <a16:creationId xmlns:a16="http://schemas.microsoft.com/office/drawing/2014/main" id="{3D57B042-D1F7-455E-9966-EAB2C80B316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41" name="AutoShape 3463" descr="feature_arrow">
          <a:extLst>
            <a:ext uri="{FF2B5EF4-FFF2-40B4-BE49-F238E27FC236}">
              <a16:creationId xmlns:a16="http://schemas.microsoft.com/office/drawing/2014/main" id="{13F28BB1-41E8-431F-A0F8-2D717A1F087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42" name="AutoShape 3464" descr="feature_arrow">
          <a:extLst>
            <a:ext uri="{FF2B5EF4-FFF2-40B4-BE49-F238E27FC236}">
              <a16:creationId xmlns:a16="http://schemas.microsoft.com/office/drawing/2014/main" id="{480D242C-8FAB-4854-8950-D42B76CD849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43" name="AutoShape 3465" descr="feature_arrow">
          <a:extLst>
            <a:ext uri="{FF2B5EF4-FFF2-40B4-BE49-F238E27FC236}">
              <a16:creationId xmlns:a16="http://schemas.microsoft.com/office/drawing/2014/main" id="{AD1C9B24-92C1-4110-8A67-F4543C5AB32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44" name="AutoShape 3466" descr="feature_arrow">
          <a:extLst>
            <a:ext uri="{FF2B5EF4-FFF2-40B4-BE49-F238E27FC236}">
              <a16:creationId xmlns:a16="http://schemas.microsoft.com/office/drawing/2014/main" id="{F51DC089-E559-40FA-A874-18240E4388A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45" name="AutoShape 3467" descr="feature_arrow">
          <a:extLst>
            <a:ext uri="{FF2B5EF4-FFF2-40B4-BE49-F238E27FC236}">
              <a16:creationId xmlns:a16="http://schemas.microsoft.com/office/drawing/2014/main" id="{2CF91649-E759-4F8C-BC91-D1BB58F5A61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46" name="AutoShape 3468" descr="feature_arrow">
          <a:extLst>
            <a:ext uri="{FF2B5EF4-FFF2-40B4-BE49-F238E27FC236}">
              <a16:creationId xmlns:a16="http://schemas.microsoft.com/office/drawing/2014/main" id="{786BABD3-F006-4EDB-892C-71E259150A8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47" name="AutoShape 3469" descr="feature_arrow">
          <a:extLst>
            <a:ext uri="{FF2B5EF4-FFF2-40B4-BE49-F238E27FC236}">
              <a16:creationId xmlns:a16="http://schemas.microsoft.com/office/drawing/2014/main" id="{2D00FEB1-5175-4A99-AAD0-88C5FB1BF91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48" name="AutoShape 3470" descr="feature_arrow">
          <a:extLst>
            <a:ext uri="{FF2B5EF4-FFF2-40B4-BE49-F238E27FC236}">
              <a16:creationId xmlns:a16="http://schemas.microsoft.com/office/drawing/2014/main" id="{CF9109F4-B9B7-4E5A-B67D-4EAA19A2824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49" name="AutoShape 3471" descr="feature_arrow">
          <a:extLst>
            <a:ext uri="{FF2B5EF4-FFF2-40B4-BE49-F238E27FC236}">
              <a16:creationId xmlns:a16="http://schemas.microsoft.com/office/drawing/2014/main" id="{0A04FBA9-64A6-480F-81D0-704079DB674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50" name="AutoShape 3472" descr="feature_arrow">
          <a:extLst>
            <a:ext uri="{FF2B5EF4-FFF2-40B4-BE49-F238E27FC236}">
              <a16:creationId xmlns:a16="http://schemas.microsoft.com/office/drawing/2014/main" id="{08CB9B6B-51D1-4678-96A6-F6ECCF6F91F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51" name="AutoShape 3473" descr="feature_arrow">
          <a:extLst>
            <a:ext uri="{FF2B5EF4-FFF2-40B4-BE49-F238E27FC236}">
              <a16:creationId xmlns:a16="http://schemas.microsoft.com/office/drawing/2014/main" id="{5D8766F5-2630-470D-BD34-E719617DE55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52" name="AutoShape 3474" descr="feature_arrow">
          <a:extLst>
            <a:ext uri="{FF2B5EF4-FFF2-40B4-BE49-F238E27FC236}">
              <a16:creationId xmlns:a16="http://schemas.microsoft.com/office/drawing/2014/main" id="{ECDF4088-3EB7-4E58-842A-27459723D3C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53" name="AutoShape 3475" descr="feature_arrow">
          <a:extLst>
            <a:ext uri="{FF2B5EF4-FFF2-40B4-BE49-F238E27FC236}">
              <a16:creationId xmlns:a16="http://schemas.microsoft.com/office/drawing/2014/main" id="{452002A5-3F51-4171-BE42-0CF9B0BB9DE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54" name="AutoShape 3476" descr="feature_arrow">
          <a:extLst>
            <a:ext uri="{FF2B5EF4-FFF2-40B4-BE49-F238E27FC236}">
              <a16:creationId xmlns:a16="http://schemas.microsoft.com/office/drawing/2014/main" id="{C71247D5-8890-4061-9E46-181189F4C35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55" name="AutoShape 3477" descr="feature_arrow">
          <a:extLst>
            <a:ext uri="{FF2B5EF4-FFF2-40B4-BE49-F238E27FC236}">
              <a16:creationId xmlns:a16="http://schemas.microsoft.com/office/drawing/2014/main" id="{8F32BDF7-A9E6-4BD7-A6B8-828AF9C1F6E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56" name="AutoShape 3478" descr="feature_arrow">
          <a:extLst>
            <a:ext uri="{FF2B5EF4-FFF2-40B4-BE49-F238E27FC236}">
              <a16:creationId xmlns:a16="http://schemas.microsoft.com/office/drawing/2014/main" id="{2630E5D8-997F-4CF5-8595-3031BE621BD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57" name="AutoShape 3479" descr="feature_arrow">
          <a:extLst>
            <a:ext uri="{FF2B5EF4-FFF2-40B4-BE49-F238E27FC236}">
              <a16:creationId xmlns:a16="http://schemas.microsoft.com/office/drawing/2014/main" id="{24E51A47-4EF5-45DE-854F-B728A96A502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58" name="AutoShape 3480" descr="feature_arrow">
          <a:extLst>
            <a:ext uri="{FF2B5EF4-FFF2-40B4-BE49-F238E27FC236}">
              <a16:creationId xmlns:a16="http://schemas.microsoft.com/office/drawing/2014/main" id="{0F194934-9D27-4AA7-8607-78D0873E92C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59" name="AutoShape 3481" descr="feature_arrow">
          <a:extLst>
            <a:ext uri="{FF2B5EF4-FFF2-40B4-BE49-F238E27FC236}">
              <a16:creationId xmlns:a16="http://schemas.microsoft.com/office/drawing/2014/main" id="{9E26C246-ACAA-4A59-AF81-F1554F43323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60" name="AutoShape 3482" descr="feature_arrow">
          <a:extLst>
            <a:ext uri="{FF2B5EF4-FFF2-40B4-BE49-F238E27FC236}">
              <a16:creationId xmlns:a16="http://schemas.microsoft.com/office/drawing/2014/main" id="{9B21A898-AFBE-4CB4-A5EB-A42A5905877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61" name="AutoShape 3483" descr="feature_arrow">
          <a:extLst>
            <a:ext uri="{FF2B5EF4-FFF2-40B4-BE49-F238E27FC236}">
              <a16:creationId xmlns:a16="http://schemas.microsoft.com/office/drawing/2014/main" id="{75A719A1-917F-4AAC-9558-53D9FF08CA6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62" name="AutoShape 3484" descr="feature_arrow">
          <a:extLst>
            <a:ext uri="{FF2B5EF4-FFF2-40B4-BE49-F238E27FC236}">
              <a16:creationId xmlns:a16="http://schemas.microsoft.com/office/drawing/2014/main" id="{A0B342BC-11D9-45C2-A0F5-AEDA7FB2537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63" name="AutoShape 3485" descr="feature_arrow">
          <a:extLst>
            <a:ext uri="{FF2B5EF4-FFF2-40B4-BE49-F238E27FC236}">
              <a16:creationId xmlns:a16="http://schemas.microsoft.com/office/drawing/2014/main" id="{17DC4A65-8EE3-4003-B35F-90CD498ADA1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64" name="AutoShape 3486" descr="feature_arrow">
          <a:extLst>
            <a:ext uri="{FF2B5EF4-FFF2-40B4-BE49-F238E27FC236}">
              <a16:creationId xmlns:a16="http://schemas.microsoft.com/office/drawing/2014/main" id="{E605CB50-3761-4F3E-9976-A8880B010B0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65" name="AutoShape 3487" descr="feature_arrow">
          <a:extLst>
            <a:ext uri="{FF2B5EF4-FFF2-40B4-BE49-F238E27FC236}">
              <a16:creationId xmlns:a16="http://schemas.microsoft.com/office/drawing/2014/main" id="{B4774A78-FC39-4402-83BB-D2D7D55EC20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66" name="AutoShape 3488" descr="feature_arrow">
          <a:extLst>
            <a:ext uri="{FF2B5EF4-FFF2-40B4-BE49-F238E27FC236}">
              <a16:creationId xmlns:a16="http://schemas.microsoft.com/office/drawing/2014/main" id="{0201727E-D814-406B-AECF-4AAA6D4BB82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67" name="AutoShape 3489" descr="feature_arrow">
          <a:extLst>
            <a:ext uri="{FF2B5EF4-FFF2-40B4-BE49-F238E27FC236}">
              <a16:creationId xmlns:a16="http://schemas.microsoft.com/office/drawing/2014/main" id="{2E2A80AA-679A-4023-BDC1-6EE0A55444C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68" name="AutoShape 3490" descr="feature_arrow">
          <a:extLst>
            <a:ext uri="{FF2B5EF4-FFF2-40B4-BE49-F238E27FC236}">
              <a16:creationId xmlns:a16="http://schemas.microsoft.com/office/drawing/2014/main" id="{234F2E3F-2267-4C31-9ABE-7712577A4FD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69" name="AutoShape 3491" descr="feature_arrow">
          <a:extLst>
            <a:ext uri="{FF2B5EF4-FFF2-40B4-BE49-F238E27FC236}">
              <a16:creationId xmlns:a16="http://schemas.microsoft.com/office/drawing/2014/main" id="{390ACE90-1952-4E56-9074-582F69AAFE8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70" name="AutoShape 3492" descr="feature_arrow">
          <a:extLst>
            <a:ext uri="{FF2B5EF4-FFF2-40B4-BE49-F238E27FC236}">
              <a16:creationId xmlns:a16="http://schemas.microsoft.com/office/drawing/2014/main" id="{866009D8-46BC-4D3A-B888-DF1F42413A8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71" name="AutoShape 3493" descr="feature_arrow">
          <a:extLst>
            <a:ext uri="{FF2B5EF4-FFF2-40B4-BE49-F238E27FC236}">
              <a16:creationId xmlns:a16="http://schemas.microsoft.com/office/drawing/2014/main" id="{40800C52-2B54-4944-92DD-E66AE03C61D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72" name="AutoShape 3494" descr="feature_arrow">
          <a:extLst>
            <a:ext uri="{FF2B5EF4-FFF2-40B4-BE49-F238E27FC236}">
              <a16:creationId xmlns:a16="http://schemas.microsoft.com/office/drawing/2014/main" id="{2088EC69-CB68-4945-9E47-9DDD80C82C4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73" name="AutoShape 3495" descr="feature_arrow">
          <a:extLst>
            <a:ext uri="{FF2B5EF4-FFF2-40B4-BE49-F238E27FC236}">
              <a16:creationId xmlns:a16="http://schemas.microsoft.com/office/drawing/2014/main" id="{123D88F2-DFAD-4162-A967-7494156D717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74" name="AutoShape 3496" descr="feature_arrow">
          <a:extLst>
            <a:ext uri="{FF2B5EF4-FFF2-40B4-BE49-F238E27FC236}">
              <a16:creationId xmlns:a16="http://schemas.microsoft.com/office/drawing/2014/main" id="{1275A8DB-C279-4461-8F25-053E066D072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75" name="AutoShape 3497" descr="feature_arrow">
          <a:extLst>
            <a:ext uri="{FF2B5EF4-FFF2-40B4-BE49-F238E27FC236}">
              <a16:creationId xmlns:a16="http://schemas.microsoft.com/office/drawing/2014/main" id="{85C6C5B9-E6C7-4B9C-953C-22A2C0BA516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76" name="AutoShape 3498" descr="feature_arrow">
          <a:extLst>
            <a:ext uri="{FF2B5EF4-FFF2-40B4-BE49-F238E27FC236}">
              <a16:creationId xmlns:a16="http://schemas.microsoft.com/office/drawing/2014/main" id="{E30594CA-971A-481C-B990-67BD03F1C5D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77" name="AutoShape 3499" descr="feature_arrow">
          <a:extLst>
            <a:ext uri="{FF2B5EF4-FFF2-40B4-BE49-F238E27FC236}">
              <a16:creationId xmlns:a16="http://schemas.microsoft.com/office/drawing/2014/main" id="{A3D116D2-57CF-451C-9A6E-7942D41790B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78" name="AutoShape 3500" descr="feature_arrow">
          <a:extLst>
            <a:ext uri="{FF2B5EF4-FFF2-40B4-BE49-F238E27FC236}">
              <a16:creationId xmlns:a16="http://schemas.microsoft.com/office/drawing/2014/main" id="{14695DF9-C728-40C4-943A-96A96CD4990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79" name="AutoShape 3501" descr="feature_arrow">
          <a:extLst>
            <a:ext uri="{FF2B5EF4-FFF2-40B4-BE49-F238E27FC236}">
              <a16:creationId xmlns:a16="http://schemas.microsoft.com/office/drawing/2014/main" id="{955D3880-11E3-45A8-BD3B-3694BC426E6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80" name="AutoShape 3502" descr="feature_arrow">
          <a:extLst>
            <a:ext uri="{FF2B5EF4-FFF2-40B4-BE49-F238E27FC236}">
              <a16:creationId xmlns:a16="http://schemas.microsoft.com/office/drawing/2014/main" id="{FDC05346-B0EA-4D9C-9553-9ED177BA1B2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81" name="AutoShape 3503" descr="feature_arrow">
          <a:extLst>
            <a:ext uri="{FF2B5EF4-FFF2-40B4-BE49-F238E27FC236}">
              <a16:creationId xmlns:a16="http://schemas.microsoft.com/office/drawing/2014/main" id="{1CD1FEC1-EF04-4208-9479-1E89791B652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82" name="AutoShape 3504" descr="feature_arrow">
          <a:extLst>
            <a:ext uri="{FF2B5EF4-FFF2-40B4-BE49-F238E27FC236}">
              <a16:creationId xmlns:a16="http://schemas.microsoft.com/office/drawing/2014/main" id="{673A83E1-0EA5-48DF-ADF8-9E3903FF763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83" name="AutoShape 3505" descr="feature_arrow">
          <a:extLst>
            <a:ext uri="{FF2B5EF4-FFF2-40B4-BE49-F238E27FC236}">
              <a16:creationId xmlns:a16="http://schemas.microsoft.com/office/drawing/2014/main" id="{E46F6DA1-C6C2-49D6-A984-5A35755169C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84" name="AutoShape 3506" descr="feature_arrow">
          <a:extLst>
            <a:ext uri="{FF2B5EF4-FFF2-40B4-BE49-F238E27FC236}">
              <a16:creationId xmlns:a16="http://schemas.microsoft.com/office/drawing/2014/main" id="{D03085F5-6A42-49C2-8F86-E49F1BF20FC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85" name="AutoShape 3507" descr="feature_arrow">
          <a:extLst>
            <a:ext uri="{FF2B5EF4-FFF2-40B4-BE49-F238E27FC236}">
              <a16:creationId xmlns:a16="http://schemas.microsoft.com/office/drawing/2014/main" id="{7A6524E6-772C-4731-A2AF-C4850120009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86" name="AutoShape 3508" descr="feature_arrow">
          <a:extLst>
            <a:ext uri="{FF2B5EF4-FFF2-40B4-BE49-F238E27FC236}">
              <a16:creationId xmlns:a16="http://schemas.microsoft.com/office/drawing/2014/main" id="{AC336C14-4D15-42CD-AA05-DDCC41BF695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87" name="AutoShape 3509" descr="feature_arrow">
          <a:extLst>
            <a:ext uri="{FF2B5EF4-FFF2-40B4-BE49-F238E27FC236}">
              <a16:creationId xmlns:a16="http://schemas.microsoft.com/office/drawing/2014/main" id="{F5DC382E-9102-478A-937E-59B3EA39314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88" name="AutoShape 3510" descr="feature_arrow">
          <a:extLst>
            <a:ext uri="{FF2B5EF4-FFF2-40B4-BE49-F238E27FC236}">
              <a16:creationId xmlns:a16="http://schemas.microsoft.com/office/drawing/2014/main" id="{A4D4F6BD-1DC3-462F-A0DB-CED5EED363B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89" name="AutoShape 3511" descr="feature_arrow">
          <a:extLst>
            <a:ext uri="{FF2B5EF4-FFF2-40B4-BE49-F238E27FC236}">
              <a16:creationId xmlns:a16="http://schemas.microsoft.com/office/drawing/2014/main" id="{75415EA4-1B9A-4D1D-8945-58E2E71FBC2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90" name="AutoShape 3512" descr="feature_arrow">
          <a:extLst>
            <a:ext uri="{FF2B5EF4-FFF2-40B4-BE49-F238E27FC236}">
              <a16:creationId xmlns:a16="http://schemas.microsoft.com/office/drawing/2014/main" id="{24A8638E-5FB6-4808-914C-FF322044D13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91" name="AutoShape 3513" descr="feature_arrow">
          <a:extLst>
            <a:ext uri="{FF2B5EF4-FFF2-40B4-BE49-F238E27FC236}">
              <a16:creationId xmlns:a16="http://schemas.microsoft.com/office/drawing/2014/main" id="{43A83D46-D1FB-462E-8241-36F1C04EC33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92" name="AutoShape 3514" descr="feature_arrow">
          <a:extLst>
            <a:ext uri="{FF2B5EF4-FFF2-40B4-BE49-F238E27FC236}">
              <a16:creationId xmlns:a16="http://schemas.microsoft.com/office/drawing/2014/main" id="{A6D5168D-2927-4376-A10C-E2F6287DF33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93" name="AutoShape 3515" descr="feature_arrow">
          <a:extLst>
            <a:ext uri="{FF2B5EF4-FFF2-40B4-BE49-F238E27FC236}">
              <a16:creationId xmlns:a16="http://schemas.microsoft.com/office/drawing/2014/main" id="{E9CB2B84-AA81-4477-A0C0-6F93FD7DBD7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94" name="AutoShape 3516" descr="feature_arrow">
          <a:extLst>
            <a:ext uri="{FF2B5EF4-FFF2-40B4-BE49-F238E27FC236}">
              <a16:creationId xmlns:a16="http://schemas.microsoft.com/office/drawing/2014/main" id="{8FD3D75F-76FB-47A4-BFB6-F78C0ABDC61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95" name="AutoShape 3517" descr="feature_arrow">
          <a:extLst>
            <a:ext uri="{FF2B5EF4-FFF2-40B4-BE49-F238E27FC236}">
              <a16:creationId xmlns:a16="http://schemas.microsoft.com/office/drawing/2014/main" id="{76208BCB-993D-4A3D-AEA6-1F88CB6CA56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96" name="AutoShape 3518" descr="feature_arrow">
          <a:extLst>
            <a:ext uri="{FF2B5EF4-FFF2-40B4-BE49-F238E27FC236}">
              <a16:creationId xmlns:a16="http://schemas.microsoft.com/office/drawing/2014/main" id="{45BA40F9-1E80-46B1-B0FB-6B8576CFBB1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97" name="AutoShape 3519" descr="feature_arrow">
          <a:extLst>
            <a:ext uri="{FF2B5EF4-FFF2-40B4-BE49-F238E27FC236}">
              <a16:creationId xmlns:a16="http://schemas.microsoft.com/office/drawing/2014/main" id="{E1E7F99D-8E29-4FD8-9C79-E5EC7CE39E2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98" name="AutoShape 3520" descr="feature_arrow">
          <a:extLst>
            <a:ext uri="{FF2B5EF4-FFF2-40B4-BE49-F238E27FC236}">
              <a16:creationId xmlns:a16="http://schemas.microsoft.com/office/drawing/2014/main" id="{8A71DACD-DD0E-481F-8E4F-714B99099A3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399" name="AutoShape 3521" descr="feature_arrow">
          <a:extLst>
            <a:ext uri="{FF2B5EF4-FFF2-40B4-BE49-F238E27FC236}">
              <a16:creationId xmlns:a16="http://schemas.microsoft.com/office/drawing/2014/main" id="{1C73E900-2746-4AA1-A834-D4826EC26D7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00" name="AutoShape 3438" descr="feature_arrow">
          <a:extLst>
            <a:ext uri="{FF2B5EF4-FFF2-40B4-BE49-F238E27FC236}">
              <a16:creationId xmlns:a16="http://schemas.microsoft.com/office/drawing/2014/main" id="{8F5621FA-E21C-44D1-A235-1D73425F9E7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01" name="AutoShape 3439" descr="feature_arrow">
          <a:extLst>
            <a:ext uri="{FF2B5EF4-FFF2-40B4-BE49-F238E27FC236}">
              <a16:creationId xmlns:a16="http://schemas.microsoft.com/office/drawing/2014/main" id="{881DB7F1-B9E0-4621-99D5-DEE66254C95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02" name="AutoShape 3440" descr="feature_arrow">
          <a:extLst>
            <a:ext uri="{FF2B5EF4-FFF2-40B4-BE49-F238E27FC236}">
              <a16:creationId xmlns:a16="http://schemas.microsoft.com/office/drawing/2014/main" id="{020D3984-933C-48AC-8539-663E7D59184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03" name="AutoShape 3441" descr="feature_arrow">
          <a:extLst>
            <a:ext uri="{FF2B5EF4-FFF2-40B4-BE49-F238E27FC236}">
              <a16:creationId xmlns:a16="http://schemas.microsoft.com/office/drawing/2014/main" id="{E57784EB-FD32-4D4E-99C7-3A97FB2B356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04" name="AutoShape 3442" descr="feature_arrow">
          <a:extLst>
            <a:ext uri="{FF2B5EF4-FFF2-40B4-BE49-F238E27FC236}">
              <a16:creationId xmlns:a16="http://schemas.microsoft.com/office/drawing/2014/main" id="{FA968707-A710-4834-9DE6-32C442F3F5C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05" name="AutoShape 3443" descr="feature_arrow">
          <a:extLst>
            <a:ext uri="{FF2B5EF4-FFF2-40B4-BE49-F238E27FC236}">
              <a16:creationId xmlns:a16="http://schemas.microsoft.com/office/drawing/2014/main" id="{1DE1FC1E-67B1-4AFC-A684-0D37A3EAF43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06" name="AutoShape 3444" descr="feature_arrow">
          <a:extLst>
            <a:ext uri="{FF2B5EF4-FFF2-40B4-BE49-F238E27FC236}">
              <a16:creationId xmlns:a16="http://schemas.microsoft.com/office/drawing/2014/main" id="{C3B71F6D-30D2-4266-832A-C5FBE92FA94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07" name="AutoShape 3445" descr="feature_arrow">
          <a:extLst>
            <a:ext uri="{FF2B5EF4-FFF2-40B4-BE49-F238E27FC236}">
              <a16:creationId xmlns:a16="http://schemas.microsoft.com/office/drawing/2014/main" id="{DE07D5C0-E8D5-4ABA-9023-EE356E15933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08" name="AutoShape 3446" descr="feature_arrow">
          <a:extLst>
            <a:ext uri="{FF2B5EF4-FFF2-40B4-BE49-F238E27FC236}">
              <a16:creationId xmlns:a16="http://schemas.microsoft.com/office/drawing/2014/main" id="{887F8555-D10E-4B15-B508-BC1A66E4CE9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09" name="AutoShape 3447" descr="feature_arrow">
          <a:extLst>
            <a:ext uri="{FF2B5EF4-FFF2-40B4-BE49-F238E27FC236}">
              <a16:creationId xmlns:a16="http://schemas.microsoft.com/office/drawing/2014/main" id="{1B37EE4D-5A41-4929-9585-498A2CE68DB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10" name="AutoShape 3448" descr="feature_arrow">
          <a:extLst>
            <a:ext uri="{FF2B5EF4-FFF2-40B4-BE49-F238E27FC236}">
              <a16:creationId xmlns:a16="http://schemas.microsoft.com/office/drawing/2014/main" id="{414A7A93-3810-4F57-B8C9-644B2C278F2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11" name="AutoShape 3449" descr="feature_arrow">
          <a:extLst>
            <a:ext uri="{FF2B5EF4-FFF2-40B4-BE49-F238E27FC236}">
              <a16:creationId xmlns:a16="http://schemas.microsoft.com/office/drawing/2014/main" id="{8664A9CF-A770-4D47-ADA2-3A65EEF8605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12" name="AutoShape 3450" descr="feature_arrow">
          <a:extLst>
            <a:ext uri="{FF2B5EF4-FFF2-40B4-BE49-F238E27FC236}">
              <a16:creationId xmlns:a16="http://schemas.microsoft.com/office/drawing/2014/main" id="{0EBFF445-36EE-4F33-9398-14F6A3DD5AD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13" name="AutoShape 3451" descr="feature_arrow">
          <a:extLst>
            <a:ext uri="{FF2B5EF4-FFF2-40B4-BE49-F238E27FC236}">
              <a16:creationId xmlns:a16="http://schemas.microsoft.com/office/drawing/2014/main" id="{C2F31A42-DA8B-43CD-97E6-BF149935B4C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14" name="AutoShape 3452" descr="feature_arrow">
          <a:extLst>
            <a:ext uri="{FF2B5EF4-FFF2-40B4-BE49-F238E27FC236}">
              <a16:creationId xmlns:a16="http://schemas.microsoft.com/office/drawing/2014/main" id="{A1E9D771-6794-4286-A38D-DDC5B2F2459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15" name="AutoShape 3453" descr="feature_arrow">
          <a:extLst>
            <a:ext uri="{FF2B5EF4-FFF2-40B4-BE49-F238E27FC236}">
              <a16:creationId xmlns:a16="http://schemas.microsoft.com/office/drawing/2014/main" id="{78A2EBC1-1382-4502-BFDB-A7B08C761D8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16" name="AutoShape 3454" descr="feature_arrow">
          <a:extLst>
            <a:ext uri="{FF2B5EF4-FFF2-40B4-BE49-F238E27FC236}">
              <a16:creationId xmlns:a16="http://schemas.microsoft.com/office/drawing/2014/main" id="{94921A6D-4E45-4F27-A814-2A608B27C99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17" name="AutoShape 3455" descr="feature_arrow">
          <a:extLst>
            <a:ext uri="{FF2B5EF4-FFF2-40B4-BE49-F238E27FC236}">
              <a16:creationId xmlns:a16="http://schemas.microsoft.com/office/drawing/2014/main" id="{77B0CC63-0325-4A43-BE5F-B33AA1754D0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18" name="AutoShape 3456" descr="feature_arrow">
          <a:extLst>
            <a:ext uri="{FF2B5EF4-FFF2-40B4-BE49-F238E27FC236}">
              <a16:creationId xmlns:a16="http://schemas.microsoft.com/office/drawing/2014/main" id="{294EF610-E1D3-463F-9FC7-4F386F9A85A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19" name="AutoShape 3457" descr="feature_arrow">
          <a:extLst>
            <a:ext uri="{FF2B5EF4-FFF2-40B4-BE49-F238E27FC236}">
              <a16:creationId xmlns:a16="http://schemas.microsoft.com/office/drawing/2014/main" id="{86BF0623-C824-4980-89DD-8A0EB9EBF60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20" name="AutoShape 3458" descr="feature_arrow">
          <a:extLst>
            <a:ext uri="{FF2B5EF4-FFF2-40B4-BE49-F238E27FC236}">
              <a16:creationId xmlns:a16="http://schemas.microsoft.com/office/drawing/2014/main" id="{B6085762-81F1-4414-A14E-08403A661EF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21" name="AutoShape 3459" descr="feature_arrow">
          <a:extLst>
            <a:ext uri="{FF2B5EF4-FFF2-40B4-BE49-F238E27FC236}">
              <a16:creationId xmlns:a16="http://schemas.microsoft.com/office/drawing/2014/main" id="{6691C886-1C1D-4B77-9E7A-C47C67CEA45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22" name="AutoShape 3460" descr="feature_arrow">
          <a:extLst>
            <a:ext uri="{FF2B5EF4-FFF2-40B4-BE49-F238E27FC236}">
              <a16:creationId xmlns:a16="http://schemas.microsoft.com/office/drawing/2014/main" id="{59983E9D-11BA-4112-B6CE-F51FFA3CD65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23" name="AutoShape 3461" descr="feature_arrow">
          <a:extLst>
            <a:ext uri="{FF2B5EF4-FFF2-40B4-BE49-F238E27FC236}">
              <a16:creationId xmlns:a16="http://schemas.microsoft.com/office/drawing/2014/main" id="{1766C9AF-6AE6-4D76-BE4E-EE2C63890CB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24" name="AutoShape 3462" descr="feature_arrow">
          <a:extLst>
            <a:ext uri="{FF2B5EF4-FFF2-40B4-BE49-F238E27FC236}">
              <a16:creationId xmlns:a16="http://schemas.microsoft.com/office/drawing/2014/main" id="{67060DD1-A822-4B3C-8101-073E810B1E3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25" name="AutoShape 3463" descr="feature_arrow">
          <a:extLst>
            <a:ext uri="{FF2B5EF4-FFF2-40B4-BE49-F238E27FC236}">
              <a16:creationId xmlns:a16="http://schemas.microsoft.com/office/drawing/2014/main" id="{47D1C82D-5CE9-43B9-A43D-D664023EECE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26" name="AutoShape 3464" descr="feature_arrow">
          <a:extLst>
            <a:ext uri="{FF2B5EF4-FFF2-40B4-BE49-F238E27FC236}">
              <a16:creationId xmlns:a16="http://schemas.microsoft.com/office/drawing/2014/main" id="{C0C75B46-7A42-4F77-9397-CD5F3305A6B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27" name="AutoShape 3465" descr="feature_arrow">
          <a:extLst>
            <a:ext uri="{FF2B5EF4-FFF2-40B4-BE49-F238E27FC236}">
              <a16:creationId xmlns:a16="http://schemas.microsoft.com/office/drawing/2014/main" id="{25C58E2F-8453-4B4A-8B8F-C6C6CBCA5E8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28" name="AutoShape 3466" descr="feature_arrow">
          <a:extLst>
            <a:ext uri="{FF2B5EF4-FFF2-40B4-BE49-F238E27FC236}">
              <a16:creationId xmlns:a16="http://schemas.microsoft.com/office/drawing/2014/main" id="{DCF9825D-28B7-4106-9403-A1CB0DDF578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29" name="AutoShape 3467" descr="feature_arrow">
          <a:extLst>
            <a:ext uri="{FF2B5EF4-FFF2-40B4-BE49-F238E27FC236}">
              <a16:creationId xmlns:a16="http://schemas.microsoft.com/office/drawing/2014/main" id="{5E51A185-7172-495B-9AD9-39E04CA81DF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30" name="AutoShape 3468" descr="feature_arrow">
          <a:extLst>
            <a:ext uri="{FF2B5EF4-FFF2-40B4-BE49-F238E27FC236}">
              <a16:creationId xmlns:a16="http://schemas.microsoft.com/office/drawing/2014/main" id="{3FE1F58A-3520-4DB7-8E39-4FC98B9C427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31" name="AutoShape 3469" descr="feature_arrow">
          <a:extLst>
            <a:ext uri="{FF2B5EF4-FFF2-40B4-BE49-F238E27FC236}">
              <a16:creationId xmlns:a16="http://schemas.microsoft.com/office/drawing/2014/main" id="{DCFAD86F-B09B-4B17-A7F3-6B84844810B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32" name="AutoShape 3470" descr="feature_arrow">
          <a:extLst>
            <a:ext uri="{FF2B5EF4-FFF2-40B4-BE49-F238E27FC236}">
              <a16:creationId xmlns:a16="http://schemas.microsoft.com/office/drawing/2014/main" id="{02BA554C-A863-4857-810B-E0721DCBEEB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33" name="AutoShape 3471" descr="feature_arrow">
          <a:extLst>
            <a:ext uri="{FF2B5EF4-FFF2-40B4-BE49-F238E27FC236}">
              <a16:creationId xmlns:a16="http://schemas.microsoft.com/office/drawing/2014/main" id="{D97AF20B-E78B-4909-82F8-9A13773CCE9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34" name="AutoShape 3472" descr="feature_arrow">
          <a:extLst>
            <a:ext uri="{FF2B5EF4-FFF2-40B4-BE49-F238E27FC236}">
              <a16:creationId xmlns:a16="http://schemas.microsoft.com/office/drawing/2014/main" id="{BBE8BF6B-B853-49F8-B40F-D898387F969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35" name="AutoShape 3473" descr="feature_arrow">
          <a:extLst>
            <a:ext uri="{FF2B5EF4-FFF2-40B4-BE49-F238E27FC236}">
              <a16:creationId xmlns:a16="http://schemas.microsoft.com/office/drawing/2014/main" id="{5233BA96-4339-4355-AA22-52A3B85D03A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36" name="AutoShape 3474" descr="feature_arrow">
          <a:extLst>
            <a:ext uri="{FF2B5EF4-FFF2-40B4-BE49-F238E27FC236}">
              <a16:creationId xmlns:a16="http://schemas.microsoft.com/office/drawing/2014/main" id="{D6A234CF-91E9-4A91-B11D-1AABBA02A7A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37" name="AutoShape 3475" descr="feature_arrow">
          <a:extLst>
            <a:ext uri="{FF2B5EF4-FFF2-40B4-BE49-F238E27FC236}">
              <a16:creationId xmlns:a16="http://schemas.microsoft.com/office/drawing/2014/main" id="{DC808F93-EC7B-48D7-AF47-11252FCFDE9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38" name="AutoShape 3476" descr="feature_arrow">
          <a:extLst>
            <a:ext uri="{FF2B5EF4-FFF2-40B4-BE49-F238E27FC236}">
              <a16:creationId xmlns:a16="http://schemas.microsoft.com/office/drawing/2014/main" id="{29305E60-649B-40B1-857D-AA2C3825B5F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39" name="AutoShape 3477" descr="feature_arrow">
          <a:extLst>
            <a:ext uri="{FF2B5EF4-FFF2-40B4-BE49-F238E27FC236}">
              <a16:creationId xmlns:a16="http://schemas.microsoft.com/office/drawing/2014/main" id="{C9188EA3-D164-4C38-B4D7-5384EAF0045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40" name="AutoShape 3478" descr="feature_arrow">
          <a:extLst>
            <a:ext uri="{FF2B5EF4-FFF2-40B4-BE49-F238E27FC236}">
              <a16:creationId xmlns:a16="http://schemas.microsoft.com/office/drawing/2014/main" id="{33D7B9B7-BB10-45B7-8639-CE271756D7D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41" name="AutoShape 3479" descr="feature_arrow">
          <a:extLst>
            <a:ext uri="{FF2B5EF4-FFF2-40B4-BE49-F238E27FC236}">
              <a16:creationId xmlns:a16="http://schemas.microsoft.com/office/drawing/2014/main" id="{22385059-5900-41E8-900E-715DC954ECA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42" name="AutoShape 3480" descr="feature_arrow">
          <a:extLst>
            <a:ext uri="{FF2B5EF4-FFF2-40B4-BE49-F238E27FC236}">
              <a16:creationId xmlns:a16="http://schemas.microsoft.com/office/drawing/2014/main" id="{634A5E96-1761-4989-8D29-2C4324C0309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43" name="AutoShape 3481" descr="feature_arrow">
          <a:extLst>
            <a:ext uri="{FF2B5EF4-FFF2-40B4-BE49-F238E27FC236}">
              <a16:creationId xmlns:a16="http://schemas.microsoft.com/office/drawing/2014/main" id="{4C519983-5CE4-49FF-ADA4-6973F613F60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44" name="AutoShape 3482" descr="feature_arrow">
          <a:extLst>
            <a:ext uri="{FF2B5EF4-FFF2-40B4-BE49-F238E27FC236}">
              <a16:creationId xmlns:a16="http://schemas.microsoft.com/office/drawing/2014/main" id="{2713E829-9968-4702-9BCD-34E52D633B2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45" name="AutoShape 3483" descr="feature_arrow">
          <a:extLst>
            <a:ext uri="{FF2B5EF4-FFF2-40B4-BE49-F238E27FC236}">
              <a16:creationId xmlns:a16="http://schemas.microsoft.com/office/drawing/2014/main" id="{5BAC24A2-51E8-4B65-95CA-3C340F10462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46" name="AutoShape 3484" descr="feature_arrow">
          <a:extLst>
            <a:ext uri="{FF2B5EF4-FFF2-40B4-BE49-F238E27FC236}">
              <a16:creationId xmlns:a16="http://schemas.microsoft.com/office/drawing/2014/main" id="{6FD0AF18-180E-44CB-884E-803B02F632A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47" name="AutoShape 3485" descr="feature_arrow">
          <a:extLst>
            <a:ext uri="{FF2B5EF4-FFF2-40B4-BE49-F238E27FC236}">
              <a16:creationId xmlns:a16="http://schemas.microsoft.com/office/drawing/2014/main" id="{0CFB7A14-AB49-41C5-9571-22A3BB92042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48" name="AutoShape 3486" descr="feature_arrow">
          <a:extLst>
            <a:ext uri="{FF2B5EF4-FFF2-40B4-BE49-F238E27FC236}">
              <a16:creationId xmlns:a16="http://schemas.microsoft.com/office/drawing/2014/main" id="{2FE91651-B468-4EB0-9C1B-1282962F411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49" name="AutoShape 3487" descr="feature_arrow">
          <a:extLst>
            <a:ext uri="{FF2B5EF4-FFF2-40B4-BE49-F238E27FC236}">
              <a16:creationId xmlns:a16="http://schemas.microsoft.com/office/drawing/2014/main" id="{82AD1020-C579-4911-A93A-8241D8602B5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50" name="AutoShape 3488" descr="feature_arrow">
          <a:extLst>
            <a:ext uri="{FF2B5EF4-FFF2-40B4-BE49-F238E27FC236}">
              <a16:creationId xmlns:a16="http://schemas.microsoft.com/office/drawing/2014/main" id="{967E942E-5024-4D3D-ACEF-1BF88438862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51" name="AutoShape 3489" descr="feature_arrow">
          <a:extLst>
            <a:ext uri="{FF2B5EF4-FFF2-40B4-BE49-F238E27FC236}">
              <a16:creationId xmlns:a16="http://schemas.microsoft.com/office/drawing/2014/main" id="{28F02D49-D54E-4175-99D0-77628A09216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52" name="AutoShape 3490" descr="feature_arrow">
          <a:extLst>
            <a:ext uri="{FF2B5EF4-FFF2-40B4-BE49-F238E27FC236}">
              <a16:creationId xmlns:a16="http://schemas.microsoft.com/office/drawing/2014/main" id="{1234C896-9A78-4D77-BD28-30B6B0AA085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53" name="AutoShape 3491" descr="feature_arrow">
          <a:extLst>
            <a:ext uri="{FF2B5EF4-FFF2-40B4-BE49-F238E27FC236}">
              <a16:creationId xmlns:a16="http://schemas.microsoft.com/office/drawing/2014/main" id="{B2284600-3F32-40E7-94B9-CEF6A56CE7B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54" name="AutoShape 3492" descr="feature_arrow">
          <a:extLst>
            <a:ext uri="{FF2B5EF4-FFF2-40B4-BE49-F238E27FC236}">
              <a16:creationId xmlns:a16="http://schemas.microsoft.com/office/drawing/2014/main" id="{8020F796-1A0C-4E4F-8A84-DB7879D051D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55" name="AutoShape 3493" descr="feature_arrow">
          <a:extLst>
            <a:ext uri="{FF2B5EF4-FFF2-40B4-BE49-F238E27FC236}">
              <a16:creationId xmlns:a16="http://schemas.microsoft.com/office/drawing/2014/main" id="{4AFF2632-823A-4B21-8FB3-689750F8F14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56" name="AutoShape 3494" descr="feature_arrow">
          <a:extLst>
            <a:ext uri="{FF2B5EF4-FFF2-40B4-BE49-F238E27FC236}">
              <a16:creationId xmlns:a16="http://schemas.microsoft.com/office/drawing/2014/main" id="{D443E54A-3F32-4B41-85E6-685B8AC7ABA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57" name="AutoShape 3495" descr="feature_arrow">
          <a:extLst>
            <a:ext uri="{FF2B5EF4-FFF2-40B4-BE49-F238E27FC236}">
              <a16:creationId xmlns:a16="http://schemas.microsoft.com/office/drawing/2014/main" id="{1C725980-5D7E-4074-BA19-E5AB8202233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58" name="AutoShape 3496" descr="feature_arrow">
          <a:extLst>
            <a:ext uri="{FF2B5EF4-FFF2-40B4-BE49-F238E27FC236}">
              <a16:creationId xmlns:a16="http://schemas.microsoft.com/office/drawing/2014/main" id="{C2C4CFBD-FF4F-4074-B16A-3396642B224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59" name="AutoShape 3497" descr="feature_arrow">
          <a:extLst>
            <a:ext uri="{FF2B5EF4-FFF2-40B4-BE49-F238E27FC236}">
              <a16:creationId xmlns:a16="http://schemas.microsoft.com/office/drawing/2014/main" id="{1B419EB1-3FCA-429C-BEC1-BFD526545E2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65405</xdr:colOff>
      <xdr:row>12</xdr:row>
      <xdr:rowOff>65405</xdr:rowOff>
    </xdr:to>
    <xdr:sp macro="" textlink="">
      <xdr:nvSpPr>
        <xdr:cNvPr id="460" name="AutoShape 3498" descr="feature_arrow">
          <a:extLst>
            <a:ext uri="{FF2B5EF4-FFF2-40B4-BE49-F238E27FC236}">
              <a16:creationId xmlns:a16="http://schemas.microsoft.com/office/drawing/2014/main" id="{716793C5-D245-47C2-9D13-C133570694D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61" name="AutoShape 3438" descr="feature_arrow">
          <a:extLst>
            <a:ext uri="{FF2B5EF4-FFF2-40B4-BE49-F238E27FC236}">
              <a16:creationId xmlns:a16="http://schemas.microsoft.com/office/drawing/2014/main" id="{71D35F1D-71FE-4D70-9BB2-82557879499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62" name="AutoShape 3439" descr="feature_arrow">
          <a:extLst>
            <a:ext uri="{FF2B5EF4-FFF2-40B4-BE49-F238E27FC236}">
              <a16:creationId xmlns:a16="http://schemas.microsoft.com/office/drawing/2014/main" id="{88BC7B91-8482-4BC5-8F98-A521FC25463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63" name="AutoShape 3440" descr="feature_arrow">
          <a:extLst>
            <a:ext uri="{FF2B5EF4-FFF2-40B4-BE49-F238E27FC236}">
              <a16:creationId xmlns:a16="http://schemas.microsoft.com/office/drawing/2014/main" id="{751F4BDB-8A12-44A6-9213-E373E6BE389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64" name="AutoShape 3441" descr="feature_arrow">
          <a:extLst>
            <a:ext uri="{FF2B5EF4-FFF2-40B4-BE49-F238E27FC236}">
              <a16:creationId xmlns:a16="http://schemas.microsoft.com/office/drawing/2014/main" id="{2175E82D-EC85-4A39-A1AF-6C38B35AC4D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65" name="AutoShape 3442" descr="feature_arrow">
          <a:extLst>
            <a:ext uri="{FF2B5EF4-FFF2-40B4-BE49-F238E27FC236}">
              <a16:creationId xmlns:a16="http://schemas.microsoft.com/office/drawing/2014/main" id="{A076A450-A567-409C-8920-A138F58D62D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66" name="AutoShape 3443" descr="feature_arrow">
          <a:extLst>
            <a:ext uri="{FF2B5EF4-FFF2-40B4-BE49-F238E27FC236}">
              <a16:creationId xmlns:a16="http://schemas.microsoft.com/office/drawing/2014/main" id="{A47AF2A4-EB82-4FE3-BA32-D50C6CC9B4E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67" name="AutoShape 3444" descr="feature_arrow">
          <a:extLst>
            <a:ext uri="{FF2B5EF4-FFF2-40B4-BE49-F238E27FC236}">
              <a16:creationId xmlns:a16="http://schemas.microsoft.com/office/drawing/2014/main" id="{D7E15FFE-606C-449B-B5D2-582AA1B5EDF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68" name="AutoShape 3445" descr="feature_arrow">
          <a:extLst>
            <a:ext uri="{FF2B5EF4-FFF2-40B4-BE49-F238E27FC236}">
              <a16:creationId xmlns:a16="http://schemas.microsoft.com/office/drawing/2014/main" id="{12B9FB1E-AD50-4A74-8FBF-E47532B04E2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69" name="AutoShape 3446" descr="feature_arrow">
          <a:extLst>
            <a:ext uri="{FF2B5EF4-FFF2-40B4-BE49-F238E27FC236}">
              <a16:creationId xmlns:a16="http://schemas.microsoft.com/office/drawing/2014/main" id="{C5E1FC12-67C7-4151-A5A4-103FA4ADE5C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70" name="AutoShape 3447" descr="feature_arrow">
          <a:extLst>
            <a:ext uri="{FF2B5EF4-FFF2-40B4-BE49-F238E27FC236}">
              <a16:creationId xmlns:a16="http://schemas.microsoft.com/office/drawing/2014/main" id="{C3AA2B10-AE19-40D2-93E8-013EEB6866D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71" name="AutoShape 3448" descr="feature_arrow">
          <a:extLst>
            <a:ext uri="{FF2B5EF4-FFF2-40B4-BE49-F238E27FC236}">
              <a16:creationId xmlns:a16="http://schemas.microsoft.com/office/drawing/2014/main" id="{9B13A8A6-BE26-48AC-8BA6-1B3509E9C85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72" name="AutoShape 3449" descr="feature_arrow">
          <a:extLst>
            <a:ext uri="{FF2B5EF4-FFF2-40B4-BE49-F238E27FC236}">
              <a16:creationId xmlns:a16="http://schemas.microsoft.com/office/drawing/2014/main" id="{44074ACF-88CF-410C-9ECF-7442CD38A5C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73" name="AutoShape 3450" descr="feature_arrow">
          <a:extLst>
            <a:ext uri="{FF2B5EF4-FFF2-40B4-BE49-F238E27FC236}">
              <a16:creationId xmlns:a16="http://schemas.microsoft.com/office/drawing/2014/main" id="{8D1B652C-49BF-46E7-8B64-0A5D0027810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74" name="AutoShape 3451" descr="feature_arrow">
          <a:extLst>
            <a:ext uri="{FF2B5EF4-FFF2-40B4-BE49-F238E27FC236}">
              <a16:creationId xmlns:a16="http://schemas.microsoft.com/office/drawing/2014/main" id="{A609FD28-B186-4363-8868-F9C5BE85CB0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75" name="AutoShape 3452" descr="feature_arrow">
          <a:extLst>
            <a:ext uri="{FF2B5EF4-FFF2-40B4-BE49-F238E27FC236}">
              <a16:creationId xmlns:a16="http://schemas.microsoft.com/office/drawing/2014/main" id="{DCE49469-1CBA-409A-B894-0F0A535E84A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76" name="AutoShape 3453" descr="feature_arrow">
          <a:extLst>
            <a:ext uri="{FF2B5EF4-FFF2-40B4-BE49-F238E27FC236}">
              <a16:creationId xmlns:a16="http://schemas.microsoft.com/office/drawing/2014/main" id="{AA47447C-312E-4DBC-9F54-CEF85A05679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77" name="AutoShape 3454" descr="feature_arrow">
          <a:extLst>
            <a:ext uri="{FF2B5EF4-FFF2-40B4-BE49-F238E27FC236}">
              <a16:creationId xmlns:a16="http://schemas.microsoft.com/office/drawing/2014/main" id="{495976A9-9D1E-4994-8021-955FE9F65E0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78" name="AutoShape 3455" descr="feature_arrow">
          <a:extLst>
            <a:ext uri="{FF2B5EF4-FFF2-40B4-BE49-F238E27FC236}">
              <a16:creationId xmlns:a16="http://schemas.microsoft.com/office/drawing/2014/main" id="{EF4A0D29-0BBA-4D51-8431-E2145107664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79" name="AutoShape 3456" descr="feature_arrow">
          <a:extLst>
            <a:ext uri="{FF2B5EF4-FFF2-40B4-BE49-F238E27FC236}">
              <a16:creationId xmlns:a16="http://schemas.microsoft.com/office/drawing/2014/main" id="{070316FF-68A5-4F91-9C58-6F5ECC1FBA2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80" name="AutoShape 3457" descr="feature_arrow">
          <a:extLst>
            <a:ext uri="{FF2B5EF4-FFF2-40B4-BE49-F238E27FC236}">
              <a16:creationId xmlns:a16="http://schemas.microsoft.com/office/drawing/2014/main" id="{FB967DA9-323B-41E9-B664-0CB548914A2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81" name="AutoShape 3458" descr="feature_arrow">
          <a:extLst>
            <a:ext uri="{FF2B5EF4-FFF2-40B4-BE49-F238E27FC236}">
              <a16:creationId xmlns:a16="http://schemas.microsoft.com/office/drawing/2014/main" id="{FDCC3247-B295-4D30-A23E-90479AF1B06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82" name="AutoShape 3459" descr="feature_arrow">
          <a:extLst>
            <a:ext uri="{FF2B5EF4-FFF2-40B4-BE49-F238E27FC236}">
              <a16:creationId xmlns:a16="http://schemas.microsoft.com/office/drawing/2014/main" id="{B970F4CA-F235-42F6-BFAF-384FA4D8AD5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83" name="AutoShape 3460" descr="feature_arrow">
          <a:extLst>
            <a:ext uri="{FF2B5EF4-FFF2-40B4-BE49-F238E27FC236}">
              <a16:creationId xmlns:a16="http://schemas.microsoft.com/office/drawing/2014/main" id="{B760176C-01F2-4D2A-852F-DC22C9EBE8B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84" name="AutoShape 3461" descr="feature_arrow">
          <a:extLst>
            <a:ext uri="{FF2B5EF4-FFF2-40B4-BE49-F238E27FC236}">
              <a16:creationId xmlns:a16="http://schemas.microsoft.com/office/drawing/2014/main" id="{EFCFE130-B2C6-4134-83A0-235BCDEA018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85" name="AutoShape 3462" descr="feature_arrow">
          <a:extLst>
            <a:ext uri="{FF2B5EF4-FFF2-40B4-BE49-F238E27FC236}">
              <a16:creationId xmlns:a16="http://schemas.microsoft.com/office/drawing/2014/main" id="{D04DA37F-DDB2-41C1-BA31-B3349677CE3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86" name="AutoShape 3463" descr="feature_arrow">
          <a:extLst>
            <a:ext uri="{FF2B5EF4-FFF2-40B4-BE49-F238E27FC236}">
              <a16:creationId xmlns:a16="http://schemas.microsoft.com/office/drawing/2014/main" id="{99335AC7-6E52-4021-8F54-00F264F58F7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87" name="AutoShape 3464" descr="feature_arrow">
          <a:extLst>
            <a:ext uri="{FF2B5EF4-FFF2-40B4-BE49-F238E27FC236}">
              <a16:creationId xmlns:a16="http://schemas.microsoft.com/office/drawing/2014/main" id="{663632BF-D98D-48E9-9826-91D2E820023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88" name="AutoShape 3465" descr="feature_arrow">
          <a:extLst>
            <a:ext uri="{FF2B5EF4-FFF2-40B4-BE49-F238E27FC236}">
              <a16:creationId xmlns:a16="http://schemas.microsoft.com/office/drawing/2014/main" id="{0D9DCB47-938E-49B5-BB61-D72004643AD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89" name="AutoShape 3466" descr="feature_arrow">
          <a:extLst>
            <a:ext uri="{FF2B5EF4-FFF2-40B4-BE49-F238E27FC236}">
              <a16:creationId xmlns:a16="http://schemas.microsoft.com/office/drawing/2014/main" id="{21548892-FB45-4F37-B501-67A7A844D6D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90" name="AutoShape 3467" descr="feature_arrow">
          <a:extLst>
            <a:ext uri="{FF2B5EF4-FFF2-40B4-BE49-F238E27FC236}">
              <a16:creationId xmlns:a16="http://schemas.microsoft.com/office/drawing/2014/main" id="{AC836F84-AAE9-4CF1-A026-59F2267B831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91" name="AutoShape 3468" descr="feature_arrow">
          <a:extLst>
            <a:ext uri="{FF2B5EF4-FFF2-40B4-BE49-F238E27FC236}">
              <a16:creationId xmlns:a16="http://schemas.microsoft.com/office/drawing/2014/main" id="{B424B05A-31A4-4127-BBC8-2F7D0D469D7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92" name="AutoShape 3469" descr="feature_arrow">
          <a:extLst>
            <a:ext uri="{FF2B5EF4-FFF2-40B4-BE49-F238E27FC236}">
              <a16:creationId xmlns:a16="http://schemas.microsoft.com/office/drawing/2014/main" id="{DA495DB1-CCBE-425A-89A5-71F9A6601D2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93" name="AutoShape 3470" descr="feature_arrow">
          <a:extLst>
            <a:ext uri="{FF2B5EF4-FFF2-40B4-BE49-F238E27FC236}">
              <a16:creationId xmlns:a16="http://schemas.microsoft.com/office/drawing/2014/main" id="{A6594CE1-26A0-4732-92F5-48A04587A7E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94" name="AutoShape 3471" descr="feature_arrow">
          <a:extLst>
            <a:ext uri="{FF2B5EF4-FFF2-40B4-BE49-F238E27FC236}">
              <a16:creationId xmlns:a16="http://schemas.microsoft.com/office/drawing/2014/main" id="{EBC5FD11-55CE-4B55-B0DF-D991C3DFAA2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95" name="AutoShape 3472" descr="feature_arrow">
          <a:extLst>
            <a:ext uri="{FF2B5EF4-FFF2-40B4-BE49-F238E27FC236}">
              <a16:creationId xmlns:a16="http://schemas.microsoft.com/office/drawing/2014/main" id="{91915F20-6C10-4BCF-B833-536FBEB816C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96" name="AutoShape 3473" descr="feature_arrow">
          <a:extLst>
            <a:ext uri="{FF2B5EF4-FFF2-40B4-BE49-F238E27FC236}">
              <a16:creationId xmlns:a16="http://schemas.microsoft.com/office/drawing/2014/main" id="{FE3B6914-AC29-49B8-99CF-625BB9CE1A7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97" name="AutoShape 3474" descr="feature_arrow">
          <a:extLst>
            <a:ext uri="{FF2B5EF4-FFF2-40B4-BE49-F238E27FC236}">
              <a16:creationId xmlns:a16="http://schemas.microsoft.com/office/drawing/2014/main" id="{2A418758-FDDB-4851-82E8-9372616BB5B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98" name="AutoShape 3475" descr="feature_arrow">
          <a:extLst>
            <a:ext uri="{FF2B5EF4-FFF2-40B4-BE49-F238E27FC236}">
              <a16:creationId xmlns:a16="http://schemas.microsoft.com/office/drawing/2014/main" id="{8FA4EDA0-EB41-4276-9EE2-E8A0F7764D0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499" name="AutoShape 3476" descr="feature_arrow">
          <a:extLst>
            <a:ext uri="{FF2B5EF4-FFF2-40B4-BE49-F238E27FC236}">
              <a16:creationId xmlns:a16="http://schemas.microsoft.com/office/drawing/2014/main" id="{A9715520-5BF0-4D98-B5E9-B9D35A2B067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00" name="AutoShape 3477" descr="feature_arrow">
          <a:extLst>
            <a:ext uri="{FF2B5EF4-FFF2-40B4-BE49-F238E27FC236}">
              <a16:creationId xmlns:a16="http://schemas.microsoft.com/office/drawing/2014/main" id="{3795B04E-C605-45B4-8B2C-B92081333F1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01" name="AutoShape 3478" descr="feature_arrow">
          <a:extLst>
            <a:ext uri="{FF2B5EF4-FFF2-40B4-BE49-F238E27FC236}">
              <a16:creationId xmlns:a16="http://schemas.microsoft.com/office/drawing/2014/main" id="{23F764DB-D6D3-4CE7-BA79-CEF86FD4CB6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02" name="AutoShape 3479" descr="feature_arrow">
          <a:extLst>
            <a:ext uri="{FF2B5EF4-FFF2-40B4-BE49-F238E27FC236}">
              <a16:creationId xmlns:a16="http://schemas.microsoft.com/office/drawing/2014/main" id="{8886B528-7E37-44A6-A984-F7B8F308DBF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03" name="AutoShape 3480" descr="feature_arrow">
          <a:extLst>
            <a:ext uri="{FF2B5EF4-FFF2-40B4-BE49-F238E27FC236}">
              <a16:creationId xmlns:a16="http://schemas.microsoft.com/office/drawing/2014/main" id="{39BF79C9-C62D-4F1F-AE1C-4FC46E1243B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04" name="AutoShape 3481" descr="feature_arrow">
          <a:extLst>
            <a:ext uri="{FF2B5EF4-FFF2-40B4-BE49-F238E27FC236}">
              <a16:creationId xmlns:a16="http://schemas.microsoft.com/office/drawing/2014/main" id="{BB05F412-497C-48B8-B005-EF592F5AE5C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05" name="AutoShape 3482" descr="feature_arrow">
          <a:extLst>
            <a:ext uri="{FF2B5EF4-FFF2-40B4-BE49-F238E27FC236}">
              <a16:creationId xmlns:a16="http://schemas.microsoft.com/office/drawing/2014/main" id="{1CA5BB92-9DAF-4241-9535-44FBB5B2322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06" name="AutoShape 3483" descr="feature_arrow">
          <a:extLst>
            <a:ext uri="{FF2B5EF4-FFF2-40B4-BE49-F238E27FC236}">
              <a16:creationId xmlns:a16="http://schemas.microsoft.com/office/drawing/2014/main" id="{B92271C0-3789-48BB-B6FF-EA878FC2840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07" name="AutoShape 3484" descr="feature_arrow">
          <a:extLst>
            <a:ext uri="{FF2B5EF4-FFF2-40B4-BE49-F238E27FC236}">
              <a16:creationId xmlns:a16="http://schemas.microsoft.com/office/drawing/2014/main" id="{7D04B6FC-EBF6-4737-9EBD-4D781BDB9E6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08" name="AutoShape 3485" descr="feature_arrow">
          <a:extLst>
            <a:ext uri="{FF2B5EF4-FFF2-40B4-BE49-F238E27FC236}">
              <a16:creationId xmlns:a16="http://schemas.microsoft.com/office/drawing/2014/main" id="{53B2144D-E301-4B39-9FC6-CA23F87485B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09" name="AutoShape 3486" descr="feature_arrow">
          <a:extLst>
            <a:ext uri="{FF2B5EF4-FFF2-40B4-BE49-F238E27FC236}">
              <a16:creationId xmlns:a16="http://schemas.microsoft.com/office/drawing/2014/main" id="{811A2B1C-E6D9-4280-924B-8F8F54561AD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10" name="AutoShape 3487" descr="feature_arrow">
          <a:extLst>
            <a:ext uri="{FF2B5EF4-FFF2-40B4-BE49-F238E27FC236}">
              <a16:creationId xmlns:a16="http://schemas.microsoft.com/office/drawing/2014/main" id="{A969AF31-586B-4988-9728-3823B67F815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11" name="AutoShape 3488" descr="feature_arrow">
          <a:extLst>
            <a:ext uri="{FF2B5EF4-FFF2-40B4-BE49-F238E27FC236}">
              <a16:creationId xmlns:a16="http://schemas.microsoft.com/office/drawing/2014/main" id="{DE42B88E-B5B2-4ADF-9B2B-C150F567DC3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12" name="AutoShape 3489" descr="feature_arrow">
          <a:extLst>
            <a:ext uri="{FF2B5EF4-FFF2-40B4-BE49-F238E27FC236}">
              <a16:creationId xmlns:a16="http://schemas.microsoft.com/office/drawing/2014/main" id="{4D217412-AB2E-407C-9887-D7E0357559B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13" name="AutoShape 3490" descr="feature_arrow">
          <a:extLst>
            <a:ext uri="{FF2B5EF4-FFF2-40B4-BE49-F238E27FC236}">
              <a16:creationId xmlns:a16="http://schemas.microsoft.com/office/drawing/2014/main" id="{BFE111B5-6331-462A-B01B-3323CD67FD8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14" name="AutoShape 3491" descr="feature_arrow">
          <a:extLst>
            <a:ext uri="{FF2B5EF4-FFF2-40B4-BE49-F238E27FC236}">
              <a16:creationId xmlns:a16="http://schemas.microsoft.com/office/drawing/2014/main" id="{A90444F4-4F90-4781-84E7-0C587AB1F2A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15" name="AutoShape 3492" descr="feature_arrow">
          <a:extLst>
            <a:ext uri="{FF2B5EF4-FFF2-40B4-BE49-F238E27FC236}">
              <a16:creationId xmlns:a16="http://schemas.microsoft.com/office/drawing/2014/main" id="{BAFE3DF2-F89B-443B-8F81-B6080079D7F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16" name="AutoShape 3493" descr="feature_arrow">
          <a:extLst>
            <a:ext uri="{FF2B5EF4-FFF2-40B4-BE49-F238E27FC236}">
              <a16:creationId xmlns:a16="http://schemas.microsoft.com/office/drawing/2014/main" id="{89DE5BA9-1482-40D3-8634-1CB9ED8B80A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17" name="AutoShape 3494" descr="feature_arrow">
          <a:extLst>
            <a:ext uri="{FF2B5EF4-FFF2-40B4-BE49-F238E27FC236}">
              <a16:creationId xmlns:a16="http://schemas.microsoft.com/office/drawing/2014/main" id="{F0C6D69C-4396-4A44-977C-11BD4076C70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18" name="AutoShape 3495" descr="feature_arrow">
          <a:extLst>
            <a:ext uri="{FF2B5EF4-FFF2-40B4-BE49-F238E27FC236}">
              <a16:creationId xmlns:a16="http://schemas.microsoft.com/office/drawing/2014/main" id="{BD095F72-4C87-49E4-A450-0688D1FBB88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19" name="AutoShape 3496" descr="feature_arrow">
          <a:extLst>
            <a:ext uri="{FF2B5EF4-FFF2-40B4-BE49-F238E27FC236}">
              <a16:creationId xmlns:a16="http://schemas.microsoft.com/office/drawing/2014/main" id="{292645D2-F397-4006-90DA-0CA4296A15B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20" name="AutoShape 3497" descr="feature_arrow">
          <a:extLst>
            <a:ext uri="{FF2B5EF4-FFF2-40B4-BE49-F238E27FC236}">
              <a16:creationId xmlns:a16="http://schemas.microsoft.com/office/drawing/2014/main" id="{1CEC0A3F-E200-4117-B77F-0E31795D4AE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21" name="AutoShape 3498" descr="feature_arrow">
          <a:extLst>
            <a:ext uri="{FF2B5EF4-FFF2-40B4-BE49-F238E27FC236}">
              <a16:creationId xmlns:a16="http://schemas.microsoft.com/office/drawing/2014/main" id="{D8992FC1-43CE-4CEA-845D-8345B7617AC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22" name="AutoShape 3499" descr="feature_arrow">
          <a:extLst>
            <a:ext uri="{FF2B5EF4-FFF2-40B4-BE49-F238E27FC236}">
              <a16:creationId xmlns:a16="http://schemas.microsoft.com/office/drawing/2014/main" id="{753B8051-C98C-4B13-98DB-0056C789641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23" name="AutoShape 3500" descr="feature_arrow">
          <a:extLst>
            <a:ext uri="{FF2B5EF4-FFF2-40B4-BE49-F238E27FC236}">
              <a16:creationId xmlns:a16="http://schemas.microsoft.com/office/drawing/2014/main" id="{1A6FC21F-C784-4FA8-950B-BAABCF43DE5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24" name="AutoShape 3501" descr="feature_arrow">
          <a:extLst>
            <a:ext uri="{FF2B5EF4-FFF2-40B4-BE49-F238E27FC236}">
              <a16:creationId xmlns:a16="http://schemas.microsoft.com/office/drawing/2014/main" id="{CCDCC5A0-62A1-43DA-9E28-66754203795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25" name="AutoShape 3502" descr="feature_arrow">
          <a:extLst>
            <a:ext uri="{FF2B5EF4-FFF2-40B4-BE49-F238E27FC236}">
              <a16:creationId xmlns:a16="http://schemas.microsoft.com/office/drawing/2014/main" id="{81D352B4-73AE-4117-B04E-EAA9F7556D7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26" name="AutoShape 3503" descr="feature_arrow">
          <a:extLst>
            <a:ext uri="{FF2B5EF4-FFF2-40B4-BE49-F238E27FC236}">
              <a16:creationId xmlns:a16="http://schemas.microsoft.com/office/drawing/2014/main" id="{D67053D8-0F14-4FA4-BCE5-2CDCB6A782E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27" name="AutoShape 3504" descr="feature_arrow">
          <a:extLst>
            <a:ext uri="{FF2B5EF4-FFF2-40B4-BE49-F238E27FC236}">
              <a16:creationId xmlns:a16="http://schemas.microsoft.com/office/drawing/2014/main" id="{6E980093-7A34-43D4-976C-94E6D8C49A6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28" name="AutoShape 3505" descr="feature_arrow">
          <a:extLst>
            <a:ext uri="{FF2B5EF4-FFF2-40B4-BE49-F238E27FC236}">
              <a16:creationId xmlns:a16="http://schemas.microsoft.com/office/drawing/2014/main" id="{C25494C7-ED1F-43D5-B2AB-2D81CB4C0F7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29" name="AutoShape 3506" descr="feature_arrow">
          <a:extLst>
            <a:ext uri="{FF2B5EF4-FFF2-40B4-BE49-F238E27FC236}">
              <a16:creationId xmlns:a16="http://schemas.microsoft.com/office/drawing/2014/main" id="{9642521E-67A2-463B-A007-91125879619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30" name="AutoShape 3507" descr="feature_arrow">
          <a:extLst>
            <a:ext uri="{FF2B5EF4-FFF2-40B4-BE49-F238E27FC236}">
              <a16:creationId xmlns:a16="http://schemas.microsoft.com/office/drawing/2014/main" id="{5E7D6CF1-F887-4518-AE69-8B0F9E49459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31" name="AutoShape 3508" descr="feature_arrow">
          <a:extLst>
            <a:ext uri="{FF2B5EF4-FFF2-40B4-BE49-F238E27FC236}">
              <a16:creationId xmlns:a16="http://schemas.microsoft.com/office/drawing/2014/main" id="{4F9F652D-8178-452D-9B1F-E48652B88D9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32" name="AutoShape 3509" descr="feature_arrow">
          <a:extLst>
            <a:ext uri="{FF2B5EF4-FFF2-40B4-BE49-F238E27FC236}">
              <a16:creationId xmlns:a16="http://schemas.microsoft.com/office/drawing/2014/main" id="{83E2BB4D-D66C-4D01-BF74-0EA70E2B7CF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33" name="AutoShape 3510" descr="feature_arrow">
          <a:extLst>
            <a:ext uri="{FF2B5EF4-FFF2-40B4-BE49-F238E27FC236}">
              <a16:creationId xmlns:a16="http://schemas.microsoft.com/office/drawing/2014/main" id="{53499D07-6AAD-43B8-92B5-5DE4FD2FF8C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34" name="AutoShape 3511" descr="feature_arrow">
          <a:extLst>
            <a:ext uri="{FF2B5EF4-FFF2-40B4-BE49-F238E27FC236}">
              <a16:creationId xmlns:a16="http://schemas.microsoft.com/office/drawing/2014/main" id="{11E24413-81AD-44F3-8106-706953DC62B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35" name="AutoShape 3512" descr="feature_arrow">
          <a:extLst>
            <a:ext uri="{FF2B5EF4-FFF2-40B4-BE49-F238E27FC236}">
              <a16:creationId xmlns:a16="http://schemas.microsoft.com/office/drawing/2014/main" id="{5E32950A-4AA7-4F05-9CD6-4152F0FDDDE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36" name="AutoShape 3513" descr="feature_arrow">
          <a:extLst>
            <a:ext uri="{FF2B5EF4-FFF2-40B4-BE49-F238E27FC236}">
              <a16:creationId xmlns:a16="http://schemas.microsoft.com/office/drawing/2014/main" id="{2A975E82-56E1-4E17-A344-D894CD59622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37" name="AutoShape 3514" descr="feature_arrow">
          <a:extLst>
            <a:ext uri="{FF2B5EF4-FFF2-40B4-BE49-F238E27FC236}">
              <a16:creationId xmlns:a16="http://schemas.microsoft.com/office/drawing/2014/main" id="{F40B95FB-FF26-4AAF-AEC3-181C6CF65FE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38" name="AutoShape 3515" descr="feature_arrow">
          <a:extLst>
            <a:ext uri="{FF2B5EF4-FFF2-40B4-BE49-F238E27FC236}">
              <a16:creationId xmlns:a16="http://schemas.microsoft.com/office/drawing/2014/main" id="{578A77B5-8C2C-425D-A8AF-3A2FAD41697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39" name="AutoShape 3516" descr="feature_arrow">
          <a:extLst>
            <a:ext uri="{FF2B5EF4-FFF2-40B4-BE49-F238E27FC236}">
              <a16:creationId xmlns:a16="http://schemas.microsoft.com/office/drawing/2014/main" id="{7B1C1349-9FFD-404D-8B6D-04F6CC93F7D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40" name="AutoShape 3517" descr="feature_arrow">
          <a:extLst>
            <a:ext uri="{FF2B5EF4-FFF2-40B4-BE49-F238E27FC236}">
              <a16:creationId xmlns:a16="http://schemas.microsoft.com/office/drawing/2014/main" id="{72A4C002-D71E-4235-8380-9ADD644B60B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41" name="AutoShape 3518" descr="feature_arrow">
          <a:extLst>
            <a:ext uri="{FF2B5EF4-FFF2-40B4-BE49-F238E27FC236}">
              <a16:creationId xmlns:a16="http://schemas.microsoft.com/office/drawing/2014/main" id="{FD25AC7B-0DD3-41A8-987A-14E81FE0A81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42" name="AutoShape 3519" descr="feature_arrow">
          <a:extLst>
            <a:ext uri="{FF2B5EF4-FFF2-40B4-BE49-F238E27FC236}">
              <a16:creationId xmlns:a16="http://schemas.microsoft.com/office/drawing/2014/main" id="{EF40CFAC-3E5D-452E-8D3D-5549A517059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43" name="AutoShape 3520" descr="feature_arrow">
          <a:extLst>
            <a:ext uri="{FF2B5EF4-FFF2-40B4-BE49-F238E27FC236}">
              <a16:creationId xmlns:a16="http://schemas.microsoft.com/office/drawing/2014/main" id="{41E59D11-AC94-4836-B755-823ADAC89F2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44" name="AutoShape 3521" descr="feature_arrow">
          <a:extLst>
            <a:ext uri="{FF2B5EF4-FFF2-40B4-BE49-F238E27FC236}">
              <a16:creationId xmlns:a16="http://schemas.microsoft.com/office/drawing/2014/main" id="{98906591-5588-4D3E-A8BB-9868DF9033D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45" name="AutoShape 3438" descr="feature_arrow">
          <a:extLst>
            <a:ext uri="{FF2B5EF4-FFF2-40B4-BE49-F238E27FC236}">
              <a16:creationId xmlns:a16="http://schemas.microsoft.com/office/drawing/2014/main" id="{BD65823C-23F6-4601-8384-D36D6E3A546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46" name="AutoShape 3439" descr="feature_arrow">
          <a:extLst>
            <a:ext uri="{FF2B5EF4-FFF2-40B4-BE49-F238E27FC236}">
              <a16:creationId xmlns:a16="http://schemas.microsoft.com/office/drawing/2014/main" id="{04EB3669-60DD-4EB5-B175-8E26CDA48E2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47" name="AutoShape 3440" descr="feature_arrow">
          <a:extLst>
            <a:ext uri="{FF2B5EF4-FFF2-40B4-BE49-F238E27FC236}">
              <a16:creationId xmlns:a16="http://schemas.microsoft.com/office/drawing/2014/main" id="{09005FC4-0C8E-4450-8A9C-47C6D616E9F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48" name="AutoShape 3441" descr="feature_arrow">
          <a:extLst>
            <a:ext uri="{FF2B5EF4-FFF2-40B4-BE49-F238E27FC236}">
              <a16:creationId xmlns:a16="http://schemas.microsoft.com/office/drawing/2014/main" id="{788A7115-F2B4-443D-B985-A2814B6ECEB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49" name="AutoShape 3442" descr="feature_arrow">
          <a:extLst>
            <a:ext uri="{FF2B5EF4-FFF2-40B4-BE49-F238E27FC236}">
              <a16:creationId xmlns:a16="http://schemas.microsoft.com/office/drawing/2014/main" id="{21AAAD85-351D-4C6B-9426-257FF1A8F47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50" name="AutoShape 3443" descr="feature_arrow">
          <a:extLst>
            <a:ext uri="{FF2B5EF4-FFF2-40B4-BE49-F238E27FC236}">
              <a16:creationId xmlns:a16="http://schemas.microsoft.com/office/drawing/2014/main" id="{3BF8409E-D630-4B33-B236-AA5F8EE15D7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51" name="AutoShape 3444" descr="feature_arrow">
          <a:extLst>
            <a:ext uri="{FF2B5EF4-FFF2-40B4-BE49-F238E27FC236}">
              <a16:creationId xmlns:a16="http://schemas.microsoft.com/office/drawing/2014/main" id="{B9A2F5C3-D340-4B8F-AD2F-33AC63E570F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52" name="AutoShape 3445" descr="feature_arrow">
          <a:extLst>
            <a:ext uri="{FF2B5EF4-FFF2-40B4-BE49-F238E27FC236}">
              <a16:creationId xmlns:a16="http://schemas.microsoft.com/office/drawing/2014/main" id="{6582A880-5159-4CCA-A42D-19DDC22E27D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53" name="AutoShape 3446" descr="feature_arrow">
          <a:extLst>
            <a:ext uri="{FF2B5EF4-FFF2-40B4-BE49-F238E27FC236}">
              <a16:creationId xmlns:a16="http://schemas.microsoft.com/office/drawing/2014/main" id="{7E1E5012-9D24-4653-95A3-2D07C255325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54" name="AutoShape 3447" descr="feature_arrow">
          <a:extLst>
            <a:ext uri="{FF2B5EF4-FFF2-40B4-BE49-F238E27FC236}">
              <a16:creationId xmlns:a16="http://schemas.microsoft.com/office/drawing/2014/main" id="{7CB95532-DA0B-425E-8F25-BEFAFB4E6B6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55" name="AutoShape 3448" descr="feature_arrow">
          <a:extLst>
            <a:ext uri="{FF2B5EF4-FFF2-40B4-BE49-F238E27FC236}">
              <a16:creationId xmlns:a16="http://schemas.microsoft.com/office/drawing/2014/main" id="{16D7819A-EF08-4A3F-8A46-7B6CAF58D03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56" name="AutoShape 3449" descr="feature_arrow">
          <a:extLst>
            <a:ext uri="{FF2B5EF4-FFF2-40B4-BE49-F238E27FC236}">
              <a16:creationId xmlns:a16="http://schemas.microsoft.com/office/drawing/2014/main" id="{5A0BB625-1ED4-41A7-B285-DF714CB4CDF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57" name="AutoShape 3450" descr="feature_arrow">
          <a:extLst>
            <a:ext uri="{FF2B5EF4-FFF2-40B4-BE49-F238E27FC236}">
              <a16:creationId xmlns:a16="http://schemas.microsoft.com/office/drawing/2014/main" id="{94B332EA-49F4-4586-B078-DF308931131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58" name="AutoShape 3451" descr="feature_arrow">
          <a:extLst>
            <a:ext uri="{FF2B5EF4-FFF2-40B4-BE49-F238E27FC236}">
              <a16:creationId xmlns:a16="http://schemas.microsoft.com/office/drawing/2014/main" id="{8ADDF1C1-5961-4F80-A60B-2ED76186873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59" name="AutoShape 3452" descr="feature_arrow">
          <a:extLst>
            <a:ext uri="{FF2B5EF4-FFF2-40B4-BE49-F238E27FC236}">
              <a16:creationId xmlns:a16="http://schemas.microsoft.com/office/drawing/2014/main" id="{47FA9CBB-3BE9-4238-AAED-2E54C38CC0F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60" name="AutoShape 3453" descr="feature_arrow">
          <a:extLst>
            <a:ext uri="{FF2B5EF4-FFF2-40B4-BE49-F238E27FC236}">
              <a16:creationId xmlns:a16="http://schemas.microsoft.com/office/drawing/2014/main" id="{70D095E0-4F52-41DF-B4E5-91445CF8054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61" name="AutoShape 3454" descr="feature_arrow">
          <a:extLst>
            <a:ext uri="{FF2B5EF4-FFF2-40B4-BE49-F238E27FC236}">
              <a16:creationId xmlns:a16="http://schemas.microsoft.com/office/drawing/2014/main" id="{EFA20251-BC41-47CC-A85F-914B96FC3E3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62" name="AutoShape 3455" descr="feature_arrow">
          <a:extLst>
            <a:ext uri="{FF2B5EF4-FFF2-40B4-BE49-F238E27FC236}">
              <a16:creationId xmlns:a16="http://schemas.microsoft.com/office/drawing/2014/main" id="{A131F862-159C-4FDE-B696-F919F65707C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63" name="AutoShape 3456" descr="feature_arrow">
          <a:extLst>
            <a:ext uri="{FF2B5EF4-FFF2-40B4-BE49-F238E27FC236}">
              <a16:creationId xmlns:a16="http://schemas.microsoft.com/office/drawing/2014/main" id="{D4AB4CD6-51DA-495D-B404-48F9D306A80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64" name="AutoShape 3457" descr="feature_arrow">
          <a:extLst>
            <a:ext uri="{FF2B5EF4-FFF2-40B4-BE49-F238E27FC236}">
              <a16:creationId xmlns:a16="http://schemas.microsoft.com/office/drawing/2014/main" id="{8C037B9A-8E0A-4119-8A1D-6FC2FCFE572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65" name="AutoShape 3458" descr="feature_arrow">
          <a:extLst>
            <a:ext uri="{FF2B5EF4-FFF2-40B4-BE49-F238E27FC236}">
              <a16:creationId xmlns:a16="http://schemas.microsoft.com/office/drawing/2014/main" id="{1AD5B092-E510-4419-BB65-CFC6F3589C3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66" name="AutoShape 3459" descr="feature_arrow">
          <a:extLst>
            <a:ext uri="{FF2B5EF4-FFF2-40B4-BE49-F238E27FC236}">
              <a16:creationId xmlns:a16="http://schemas.microsoft.com/office/drawing/2014/main" id="{7C5999DF-2B4D-4A69-A6B6-FBBB73810E9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67" name="AutoShape 3460" descr="feature_arrow">
          <a:extLst>
            <a:ext uri="{FF2B5EF4-FFF2-40B4-BE49-F238E27FC236}">
              <a16:creationId xmlns:a16="http://schemas.microsoft.com/office/drawing/2014/main" id="{7A31C781-6FF6-4AAC-89BB-CF1CA4D2A6C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68" name="AutoShape 3461" descr="feature_arrow">
          <a:extLst>
            <a:ext uri="{FF2B5EF4-FFF2-40B4-BE49-F238E27FC236}">
              <a16:creationId xmlns:a16="http://schemas.microsoft.com/office/drawing/2014/main" id="{EAD55DF1-2F21-4B39-B4BB-13A0118F503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69" name="AutoShape 3462" descr="feature_arrow">
          <a:extLst>
            <a:ext uri="{FF2B5EF4-FFF2-40B4-BE49-F238E27FC236}">
              <a16:creationId xmlns:a16="http://schemas.microsoft.com/office/drawing/2014/main" id="{542818D8-EE2F-4362-A479-C9600A733E2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70" name="AutoShape 3463" descr="feature_arrow">
          <a:extLst>
            <a:ext uri="{FF2B5EF4-FFF2-40B4-BE49-F238E27FC236}">
              <a16:creationId xmlns:a16="http://schemas.microsoft.com/office/drawing/2014/main" id="{1AD3AD07-8984-48C2-B9F0-E03692152A8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71" name="AutoShape 3464" descr="feature_arrow">
          <a:extLst>
            <a:ext uri="{FF2B5EF4-FFF2-40B4-BE49-F238E27FC236}">
              <a16:creationId xmlns:a16="http://schemas.microsoft.com/office/drawing/2014/main" id="{C3173B09-F5E3-495E-85FB-1E77DDAB213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72" name="AutoShape 3465" descr="feature_arrow">
          <a:extLst>
            <a:ext uri="{FF2B5EF4-FFF2-40B4-BE49-F238E27FC236}">
              <a16:creationId xmlns:a16="http://schemas.microsoft.com/office/drawing/2014/main" id="{2C95B356-3BCE-49C4-BB46-FEA0771DE5A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73" name="AutoShape 3466" descr="feature_arrow">
          <a:extLst>
            <a:ext uri="{FF2B5EF4-FFF2-40B4-BE49-F238E27FC236}">
              <a16:creationId xmlns:a16="http://schemas.microsoft.com/office/drawing/2014/main" id="{25230687-5635-47B4-A756-087216C8596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74" name="AutoShape 3467" descr="feature_arrow">
          <a:extLst>
            <a:ext uri="{FF2B5EF4-FFF2-40B4-BE49-F238E27FC236}">
              <a16:creationId xmlns:a16="http://schemas.microsoft.com/office/drawing/2014/main" id="{07CF1E5C-83E4-472B-9521-2915C249A1E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75" name="AutoShape 3468" descr="feature_arrow">
          <a:extLst>
            <a:ext uri="{FF2B5EF4-FFF2-40B4-BE49-F238E27FC236}">
              <a16:creationId xmlns:a16="http://schemas.microsoft.com/office/drawing/2014/main" id="{7DDBB0E3-5840-4CB7-84E7-58F47C70CDE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76" name="AutoShape 3469" descr="feature_arrow">
          <a:extLst>
            <a:ext uri="{FF2B5EF4-FFF2-40B4-BE49-F238E27FC236}">
              <a16:creationId xmlns:a16="http://schemas.microsoft.com/office/drawing/2014/main" id="{72E5F145-C4B4-49E2-A784-D8257787FF8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77" name="AutoShape 3470" descr="feature_arrow">
          <a:extLst>
            <a:ext uri="{FF2B5EF4-FFF2-40B4-BE49-F238E27FC236}">
              <a16:creationId xmlns:a16="http://schemas.microsoft.com/office/drawing/2014/main" id="{044578FE-C899-4C2F-9BD9-5692E7D709C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78" name="AutoShape 3471" descr="feature_arrow">
          <a:extLst>
            <a:ext uri="{FF2B5EF4-FFF2-40B4-BE49-F238E27FC236}">
              <a16:creationId xmlns:a16="http://schemas.microsoft.com/office/drawing/2014/main" id="{87F5D681-58D1-4706-869D-D30FF5CB641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79" name="AutoShape 3472" descr="feature_arrow">
          <a:extLst>
            <a:ext uri="{FF2B5EF4-FFF2-40B4-BE49-F238E27FC236}">
              <a16:creationId xmlns:a16="http://schemas.microsoft.com/office/drawing/2014/main" id="{9A2B2FC6-EFE2-435E-A066-A8C56663A6B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80" name="AutoShape 3473" descr="feature_arrow">
          <a:extLst>
            <a:ext uri="{FF2B5EF4-FFF2-40B4-BE49-F238E27FC236}">
              <a16:creationId xmlns:a16="http://schemas.microsoft.com/office/drawing/2014/main" id="{F7AB0E06-0AA0-4F17-B17F-7308BA3FFA1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81" name="AutoShape 3474" descr="feature_arrow">
          <a:extLst>
            <a:ext uri="{FF2B5EF4-FFF2-40B4-BE49-F238E27FC236}">
              <a16:creationId xmlns:a16="http://schemas.microsoft.com/office/drawing/2014/main" id="{9F9D613C-8DAA-4787-A0FA-50B6D308F58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82" name="AutoShape 3475" descr="feature_arrow">
          <a:extLst>
            <a:ext uri="{FF2B5EF4-FFF2-40B4-BE49-F238E27FC236}">
              <a16:creationId xmlns:a16="http://schemas.microsoft.com/office/drawing/2014/main" id="{C5D2A378-275D-4DF6-8FFD-11BFC145216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83" name="AutoShape 3476" descr="feature_arrow">
          <a:extLst>
            <a:ext uri="{FF2B5EF4-FFF2-40B4-BE49-F238E27FC236}">
              <a16:creationId xmlns:a16="http://schemas.microsoft.com/office/drawing/2014/main" id="{63C4FEF3-AF08-46AF-80B6-EB57A48B906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84" name="AutoShape 3477" descr="feature_arrow">
          <a:extLst>
            <a:ext uri="{FF2B5EF4-FFF2-40B4-BE49-F238E27FC236}">
              <a16:creationId xmlns:a16="http://schemas.microsoft.com/office/drawing/2014/main" id="{2C1E38CA-5A5B-4477-9DCD-EBB01C6FAD6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85" name="AutoShape 3478" descr="feature_arrow">
          <a:extLst>
            <a:ext uri="{FF2B5EF4-FFF2-40B4-BE49-F238E27FC236}">
              <a16:creationId xmlns:a16="http://schemas.microsoft.com/office/drawing/2014/main" id="{CAB413D0-903C-4A4D-9414-E92E64730DD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86" name="AutoShape 3479" descr="feature_arrow">
          <a:extLst>
            <a:ext uri="{FF2B5EF4-FFF2-40B4-BE49-F238E27FC236}">
              <a16:creationId xmlns:a16="http://schemas.microsoft.com/office/drawing/2014/main" id="{D2015089-0D38-48FD-9D94-5D7EF532E09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87" name="AutoShape 3480" descr="feature_arrow">
          <a:extLst>
            <a:ext uri="{FF2B5EF4-FFF2-40B4-BE49-F238E27FC236}">
              <a16:creationId xmlns:a16="http://schemas.microsoft.com/office/drawing/2014/main" id="{B8FFBDE5-BCEC-4C17-9C5C-19DE8738343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88" name="AutoShape 3481" descr="feature_arrow">
          <a:extLst>
            <a:ext uri="{FF2B5EF4-FFF2-40B4-BE49-F238E27FC236}">
              <a16:creationId xmlns:a16="http://schemas.microsoft.com/office/drawing/2014/main" id="{27602243-B8BB-4653-A9B3-0730D8BE89A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89" name="AutoShape 3482" descr="feature_arrow">
          <a:extLst>
            <a:ext uri="{FF2B5EF4-FFF2-40B4-BE49-F238E27FC236}">
              <a16:creationId xmlns:a16="http://schemas.microsoft.com/office/drawing/2014/main" id="{1360BE33-2BF3-44B7-8A4D-6ABA4E48563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90" name="AutoShape 3483" descr="feature_arrow">
          <a:extLst>
            <a:ext uri="{FF2B5EF4-FFF2-40B4-BE49-F238E27FC236}">
              <a16:creationId xmlns:a16="http://schemas.microsoft.com/office/drawing/2014/main" id="{FF712828-8F3C-478D-9E46-662551B052A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91" name="AutoShape 3484" descr="feature_arrow">
          <a:extLst>
            <a:ext uri="{FF2B5EF4-FFF2-40B4-BE49-F238E27FC236}">
              <a16:creationId xmlns:a16="http://schemas.microsoft.com/office/drawing/2014/main" id="{E6325862-14C9-478B-AC49-E83F9472583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92" name="AutoShape 3485" descr="feature_arrow">
          <a:extLst>
            <a:ext uri="{FF2B5EF4-FFF2-40B4-BE49-F238E27FC236}">
              <a16:creationId xmlns:a16="http://schemas.microsoft.com/office/drawing/2014/main" id="{23A7DEE1-E853-4F4F-9651-1B9E1739BE5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93" name="AutoShape 3486" descr="feature_arrow">
          <a:extLst>
            <a:ext uri="{FF2B5EF4-FFF2-40B4-BE49-F238E27FC236}">
              <a16:creationId xmlns:a16="http://schemas.microsoft.com/office/drawing/2014/main" id="{95FF8160-0E08-4EA7-B62C-354A952168D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94" name="AutoShape 3487" descr="feature_arrow">
          <a:extLst>
            <a:ext uri="{FF2B5EF4-FFF2-40B4-BE49-F238E27FC236}">
              <a16:creationId xmlns:a16="http://schemas.microsoft.com/office/drawing/2014/main" id="{A673D3D5-6395-424B-8AD5-B96D6C8F91E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95" name="AutoShape 3488" descr="feature_arrow">
          <a:extLst>
            <a:ext uri="{FF2B5EF4-FFF2-40B4-BE49-F238E27FC236}">
              <a16:creationId xmlns:a16="http://schemas.microsoft.com/office/drawing/2014/main" id="{75438D32-0D1B-4916-9BC3-056F8AF939E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96" name="AutoShape 3489" descr="feature_arrow">
          <a:extLst>
            <a:ext uri="{FF2B5EF4-FFF2-40B4-BE49-F238E27FC236}">
              <a16:creationId xmlns:a16="http://schemas.microsoft.com/office/drawing/2014/main" id="{6A36D690-208B-4894-B323-7D335ECBE6B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97" name="AutoShape 3490" descr="feature_arrow">
          <a:extLst>
            <a:ext uri="{FF2B5EF4-FFF2-40B4-BE49-F238E27FC236}">
              <a16:creationId xmlns:a16="http://schemas.microsoft.com/office/drawing/2014/main" id="{DDB6D9D0-A0CF-49D0-A5D4-7DB7226D17B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98" name="AutoShape 3491" descr="feature_arrow">
          <a:extLst>
            <a:ext uri="{FF2B5EF4-FFF2-40B4-BE49-F238E27FC236}">
              <a16:creationId xmlns:a16="http://schemas.microsoft.com/office/drawing/2014/main" id="{EA83742F-6F56-46DC-87EC-30231055807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599" name="AutoShape 3492" descr="feature_arrow">
          <a:extLst>
            <a:ext uri="{FF2B5EF4-FFF2-40B4-BE49-F238E27FC236}">
              <a16:creationId xmlns:a16="http://schemas.microsoft.com/office/drawing/2014/main" id="{71C19F24-F111-4979-9530-C1355E1B6BE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00" name="AutoShape 3493" descr="feature_arrow">
          <a:extLst>
            <a:ext uri="{FF2B5EF4-FFF2-40B4-BE49-F238E27FC236}">
              <a16:creationId xmlns:a16="http://schemas.microsoft.com/office/drawing/2014/main" id="{D1B50FD1-43EE-407D-9870-67B23ECB02E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01" name="AutoShape 3494" descr="feature_arrow">
          <a:extLst>
            <a:ext uri="{FF2B5EF4-FFF2-40B4-BE49-F238E27FC236}">
              <a16:creationId xmlns:a16="http://schemas.microsoft.com/office/drawing/2014/main" id="{F2568C6B-B5E4-4BF7-A02F-4E4E3A06CC4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02" name="AutoShape 3495" descr="feature_arrow">
          <a:extLst>
            <a:ext uri="{FF2B5EF4-FFF2-40B4-BE49-F238E27FC236}">
              <a16:creationId xmlns:a16="http://schemas.microsoft.com/office/drawing/2014/main" id="{09EE23D2-1686-4A8D-92EF-48C78FE0D68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03" name="AutoShape 3496" descr="feature_arrow">
          <a:extLst>
            <a:ext uri="{FF2B5EF4-FFF2-40B4-BE49-F238E27FC236}">
              <a16:creationId xmlns:a16="http://schemas.microsoft.com/office/drawing/2014/main" id="{6EA184CF-BEAB-479B-8BF0-86192F193B3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04" name="AutoShape 3497" descr="feature_arrow">
          <a:extLst>
            <a:ext uri="{FF2B5EF4-FFF2-40B4-BE49-F238E27FC236}">
              <a16:creationId xmlns:a16="http://schemas.microsoft.com/office/drawing/2014/main" id="{A15E5576-A414-4D7C-B2DE-AFCAADAC078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05" name="AutoShape 3498" descr="feature_arrow">
          <a:extLst>
            <a:ext uri="{FF2B5EF4-FFF2-40B4-BE49-F238E27FC236}">
              <a16:creationId xmlns:a16="http://schemas.microsoft.com/office/drawing/2014/main" id="{4BD2B7CA-57CD-47B3-BBFC-43455A99B78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06" name="AutoShape 3499" descr="feature_arrow">
          <a:extLst>
            <a:ext uri="{FF2B5EF4-FFF2-40B4-BE49-F238E27FC236}">
              <a16:creationId xmlns:a16="http://schemas.microsoft.com/office/drawing/2014/main" id="{8C476A9A-D9CF-4DCE-B2C3-595EE5C2CB7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07" name="AutoShape 3500" descr="feature_arrow">
          <a:extLst>
            <a:ext uri="{FF2B5EF4-FFF2-40B4-BE49-F238E27FC236}">
              <a16:creationId xmlns:a16="http://schemas.microsoft.com/office/drawing/2014/main" id="{DA244F07-3C83-4708-8208-EAF8CD07ED7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08" name="AutoShape 3501" descr="feature_arrow">
          <a:extLst>
            <a:ext uri="{FF2B5EF4-FFF2-40B4-BE49-F238E27FC236}">
              <a16:creationId xmlns:a16="http://schemas.microsoft.com/office/drawing/2014/main" id="{205BF92D-9E69-418F-9306-FD9DDAC49E3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09" name="AutoShape 3502" descr="feature_arrow">
          <a:extLst>
            <a:ext uri="{FF2B5EF4-FFF2-40B4-BE49-F238E27FC236}">
              <a16:creationId xmlns:a16="http://schemas.microsoft.com/office/drawing/2014/main" id="{7C9FC828-E40F-4857-833D-71D443162F6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10" name="AutoShape 3503" descr="feature_arrow">
          <a:extLst>
            <a:ext uri="{FF2B5EF4-FFF2-40B4-BE49-F238E27FC236}">
              <a16:creationId xmlns:a16="http://schemas.microsoft.com/office/drawing/2014/main" id="{CD930DD8-E5E4-4D12-8E79-3456B074D72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11" name="AutoShape 3504" descr="feature_arrow">
          <a:extLst>
            <a:ext uri="{FF2B5EF4-FFF2-40B4-BE49-F238E27FC236}">
              <a16:creationId xmlns:a16="http://schemas.microsoft.com/office/drawing/2014/main" id="{25C1ADBC-B771-458E-9052-3F2CE5D0E5F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12" name="AutoShape 3505" descr="feature_arrow">
          <a:extLst>
            <a:ext uri="{FF2B5EF4-FFF2-40B4-BE49-F238E27FC236}">
              <a16:creationId xmlns:a16="http://schemas.microsoft.com/office/drawing/2014/main" id="{6050E1BD-5635-400D-8946-D47C9D78D34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13" name="AutoShape 3506" descr="feature_arrow">
          <a:extLst>
            <a:ext uri="{FF2B5EF4-FFF2-40B4-BE49-F238E27FC236}">
              <a16:creationId xmlns:a16="http://schemas.microsoft.com/office/drawing/2014/main" id="{FFA58BE1-ECE9-488A-B940-98B76AE0905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14" name="AutoShape 3507" descr="feature_arrow">
          <a:extLst>
            <a:ext uri="{FF2B5EF4-FFF2-40B4-BE49-F238E27FC236}">
              <a16:creationId xmlns:a16="http://schemas.microsoft.com/office/drawing/2014/main" id="{7CDD9062-3178-48CD-B5CF-A62DDF77C9C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15" name="AutoShape 3508" descr="feature_arrow">
          <a:extLst>
            <a:ext uri="{FF2B5EF4-FFF2-40B4-BE49-F238E27FC236}">
              <a16:creationId xmlns:a16="http://schemas.microsoft.com/office/drawing/2014/main" id="{BC64DE37-4987-4AFF-A982-946F31150FF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16" name="AutoShape 3509" descr="feature_arrow">
          <a:extLst>
            <a:ext uri="{FF2B5EF4-FFF2-40B4-BE49-F238E27FC236}">
              <a16:creationId xmlns:a16="http://schemas.microsoft.com/office/drawing/2014/main" id="{F18C7BAD-8077-4A83-912F-38A044743B5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17" name="AutoShape 3510" descr="feature_arrow">
          <a:extLst>
            <a:ext uri="{FF2B5EF4-FFF2-40B4-BE49-F238E27FC236}">
              <a16:creationId xmlns:a16="http://schemas.microsoft.com/office/drawing/2014/main" id="{4793B94E-42E0-4BAD-90B8-97B4253C272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18" name="AutoShape 3511" descr="feature_arrow">
          <a:extLst>
            <a:ext uri="{FF2B5EF4-FFF2-40B4-BE49-F238E27FC236}">
              <a16:creationId xmlns:a16="http://schemas.microsoft.com/office/drawing/2014/main" id="{8ABA2849-7913-4FCD-BCE5-CF8F2A8F02C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19" name="AutoShape 3512" descr="feature_arrow">
          <a:extLst>
            <a:ext uri="{FF2B5EF4-FFF2-40B4-BE49-F238E27FC236}">
              <a16:creationId xmlns:a16="http://schemas.microsoft.com/office/drawing/2014/main" id="{50E781AC-CF51-48EF-B214-267282D9411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20" name="AutoShape 3513" descr="feature_arrow">
          <a:extLst>
            <a:ext uri="{FF2B5EF4-FFF2-40B4-BE49-F238E27FC236}">
              <a16:creationId xmlns:a16="http://schemas.microsoft.com/office/drawing/2014/main" id="{3ABB5436-4D2E-40EC-B59C-79D938F1972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21" name="AutoShape 3514" descr="feature_arrow">
          <a:extLst>
            <a:ext uri="{FF2B5EF4-FFF2-40B4-BE49-F238E27FC236}">
              <a16:creationId xmlns:a16="http://schemas.microsoft.com/office/drawing/2014/main" id="{B394D789-A89E-4FCB-8051-6BBCF9CD47E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22" name="AutoShape 3515" descr="feature_arrow">
          <a:extLst>
            <a:ext uri="{FF2B5EF4-FFF2-40B4-BE49-F238E27FC236}">
              <a16:creationId xmlns:a16="http://schemas.microsoft.com/office/drawing/2014/main" id="{D2EBC66F-6C07-495C-A23D-74CBF2C4456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23" name="AutoShape 3516" descr="feature_arrow">
          <a:extLst>
            <a:ext uri="{FF2B5EF4-FFF2-40B4-BE49-F238E27FC236}">
              <a16:creationId xmlns:a16="http://schemas.microsoft.com/office/drawing/2014/main" id="{4BA33A34-BF2A-45FF-94CC-4C7AB1F6B2D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24" name="AutoShape 3517" descr="feature_arrow">
          <a:extLst>
            <a:ext uri="{FF2B5EF4-FFF2-40B4-BE49-F238E27FC236}">
              <a16:creationId xmlns:a16="http://schemas.microsoft.com/office/drawing/2014/main" id="{A0BDC9F0-37AA-4363-96EE-EF284C3ED6F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25" name="AutoShape 3518" descr="feature_arrow">
          <a:extLst>
            <a:ext uri="{FF2B5EF4-FFF2-40B4-BE49-F238E27FC236}">
              <a16:creationId xmlns:a16="http://schemas.microsoft.com/office/drawing/2014/main" id="{8A156BF1-1FD9-476E-BAB4-93C6E340753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26" name="AutoShape 3519" descr="feature_arrow">
          <a:extLst>
            <a:ext uri="{FF2B5EF4-FFF2-40B4-BE49-F238E27FC236}">
              <a16:creationId xmlns:a16="http://schemas.microsoft.com/office/drawing/2014/main" id="{43188E9C-319A-43C4-85CF-AB423F8CC44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27" name="AutoShape 3520" descr="feature_arrow">
          <a:extLst>
            <a:ext uri="{FF2B5EF4-FFF2-40B4-BE49-F238E27FC236}">
              <a16:creationId xmlns:a16="http://schemas.microsoft.com/office/drawing/2014/main" id="{585E26F1-05BA-4A36-BB0B-5A4D0899FD8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66675" cy="66675"/>
    <xdr:sp macro="" textlink="">
      <xdr:nvSpPr>
        <xdr:cNvPr id="628" name="AutoShape 3521" descr="feature_arrow">
          <a:extLst>
            <a:ext uri="{FF2B5EF4-FFF2-40B4-BE49-F238E27FC236}">
              <a16:creationId xmlns:a16="http://schemas.microsoft.com/office/drawing/2014/main" id="{EF4DCBDB-B7D7-419E-8902-A59F6D0E369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315468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38099</xdr:rowOff>
    </xdr:from>
    <xdr:to>
      <xdr:col>0</xdr:col>
      <xdr:colOff>914399</xdr:colOff>
      <xdr:row>3</xdr:row>
      <xdr:rowOff>180974</xdr:rowOff>
    </xdr:to>
    <xdr:pic>
      <xdr:nvPicPr>
        <xdr:cNvPr id="2" name="Picture 1" descr="C:\Users\souhab\Desktop\Logos\Final\Logo-Alfa-Red-02.png">
          <a:extLst>
            <a:ext uri="{FF2B5EF4-FFF2-40B4-BE49-F238E27FC236}">
              <a16:creationId xmlns:a16="http://schemas.microsoft.com/office/drawing/2014/main" id="{B5F9EC57-38FA-4BF0-8925-AC7D8541E92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" y="38099"/>
          <a:ext cx="885825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284861-F991-4589-9F78-CBCE48DA3AB9}" name="Table1" displayName="Table1" ref="A8:Q18" totalsRowCount="1" headerRowDxfId="36" dataDxfId="35" tableBorderDxfId="34">
  <tableColumns count="17">
    <tableColumn id="1" xr3:uid="{935D4D58-6ACF-42C4-9522-1E5C75E6BDB3}" name="Article" totalsRowLabel="Total" dataDxfId="33" totalsRowDxfId="32" dataCellStyle="Normal_Sheet1"/>
    <tableColumn id="2" xr3:uid="{01DDA3CC-5837-4A11-A7B0-4F0316005F98}" name="Requirements" dataDxfId="31" totalsRowDxfId="30" dataCellStyle="Normal_Sheet1"/>
    <tableColumn id="3" xr3:uid="{67218D0C-E3E7-4CF1-94C1-8070917E15DE}" name="Weight" totalsRowFunction="sum" dataDxfId="29" totalsRowDxfId="28" dataCellStyle="Percent"/>
    <tableColumn id="4" xr3:uid="{BBACF622-3533-4AB2-AD94-CFB44E7704D0}" name="Responsible Entity" dataDxfId="27" totalsRowDxfId="26" dataCellStyle="Normal_Sheet1"/>
    <tableColumn id="5" xr3:uid="{8F335EBE-6FB1-4A89-8C71-2E7C882AA281}" name="Supplier 1" dataDxfId="25" totalsRowDxfId="24"/>
    <tableColumn id="6" xr3:uid="{9F7B31B7-5F27-4CB7-AD7F-FD8D722D8684}" name="Supplier 2" dataDxfId="23" totalsRowDxfId="22"/>
    <tableColumn id="7" xr3:uid="{53E9E555-A0F3-4F21-AE82-76285BC68A85}" name="Supplier 3" dataDxfId="21" totalsRowDxfId="20"/>
    <tableColumn id="8" xr3:uid="{9FA2D0CD-458F-43D3-871A-1E4C84CC095F}" name="Supplier 4" dataDxfId="19" totalsRowDxfId="18"/>
    <tableColumn id="9" xr3:uid="{25FCA59F-9F09-4461-937A-C4A54842DEB2}" name="Supplier 5" dataDxfId="17" totalsRowDxfId="16"/>
    <tableColumn id="10" xr3:uid="{60EBC452-A521-4660-85C9-BEBC020225D2}" name="Supplier 6" dataDxfId="15" totalsRowDxfId="14"/>
    <tableColumn id="11" xr3:uid="{DBC9FDBE-B8FE-4AC6-9000-E3ED3D7F425E}" name="Remarks" totalsRowLabel="Total" dataDxfId="13" totalsRowDxfId="12"/>
    <tableColumn id="12" xr3:uid="{786E446A-3E94-4802-BA68-E4ED88E48EAF}" name="Supplier 1_x000a_Final" totalsRowFunction="sum" dataDxfId="11" totalsRowDxfId="10"/>
    <tableColumn id="13" xr3:uid="{0947A5E0-6B84-48B6-A4DF-5199FA5989C6}" name="Supplier 2_x000a_Final" totalsRowFunction="sum" dataDxfId="9" totalsRowDxfId="8"/>
    <tableColumn id="14" xr3:uid="{1E550A89-4A8D-42CA-A092-D0C3CB97D6E4}" name="Supplier 3_x000a_Final" totalsRowFunction="sum" dataDxfId="7" totalsRowDxfId="6"/>
    <tableColumn id="15" xr3:uid="{DB417798-DA49-4652-93B0-EE10D3615EF0}" name="Supplier 4_x000a_Final" totalsRowFunction="sum" dataDxfId="5" totalsRowDxfId="4"/>
    <tableColumn id="16" xr3:uid="{FB31253B-7B77-4948-B251-2E6334F44EC3}" name="Supplier 5_x000a_Final" totalsRowFunction="sum" dataDxfId="3" totalsRowDxfId="2"/>
    <tableColumn id="17" xr3:uid="{BF075BF0-5A11-42A2-9DCE-3923C7BF85C5}" name="Supplier 6_x000a_Final" totalsRowFunction="sum" dataDxfId="1" totalsRow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zoomScaleNormal="100" workbookViewId="0">
      <selection activeCell="F15" sqref="F15"/>
    </sheetView>
  </sheetViews>
  <sheetFormatPr defaultRowHeight="12.75"/>
  <cols>
    <col min="1" max="1" width="14.7109375" customWidth="1"/>
    <col min="5" max="5" width="13.28515625" customWidth="1"/>
    <col min="6" max="6" width="17" customWidth="1"/>
    <col min="7" max="7" width="16.42578125" customWidth="1"/>
    <col min="8" max="8" width="7.5703125" customWidth="1"/>
    <col min="9" max="9" width="9.140625" customWidth="1"/>
    <col min="12" max="12" width="19.85546875" customWidth="1"/>
  </cols>
  <sheetData>
    <row r="1" spans="1:13" ht="16.5" customHeight="1">
      <c r="A1" s="42"/>
      <c r="B1" s="43" t="s">
        <v>28</v>
      </c>
      <c r="C1" s="43"/>
      <c r="D1" s="43"/>
      <c r="E1" s="43"/>
      <c r="F1" s="43"/>
      <c r="G1" s="43"/>
      <c r="H1" s="43"/>
      <c r="I1" s="43"/>
      <c r="J1" s="44" t="s">
        <v>18</v>
      </c>
      <c r="K1" s="44"/>
      <c r="L1" s="13" t="s">
        <v>30</v>
      </c>
    </row>
    <row r="2" spans="1:13" ht="16.5" customHeight="1">
      <c r="A2" s="42"/>
      <c r="B2" s="43"/>
      <c r="C2" s="43"/>
      <c r="D2" s="43"/>
      <c r="E2" s="43"/>
      <c r="F2" s="43"/>
      <c r="G2" s="43"/>
      <c r="H2" s="43"/>
      <c r="I2" s="43"/>
      <c r="J2" s="44" t="s">
        <v>19</v>
      </c>
      <c r="K2" s="44"/>
      <c r="L2" s="13" t="s">
        <v>29</v>
      </c>
    </row>
    <row r="3" spans="1:13" ht="16.5" customHeight="1">
      <c r="A3" s="42"/>
      <c r="B3" s="43"/>
      <c r="C3" s="43"/>
      <c r="D3" s="43"/>
      <c r="E3" s="43"/>
      <c r="F3" s="43"/>
      <c r="G3" s="43"/>
      <c r="H3" s="43"/>
      <c r="I3" s="43"/>
      <c r="J3" s="44" t="s">
        <v>20</v>
      </c>
      <c r="K3" s="44"/>
      <c r="L3" s="14" t="s">
        <v>33</v>
      </c>
    </row>
    <row r="4" spans="1:13" ht="16.5" customHeight="1">
      <c r="A4" s="42"/>
      <c r="B4" s="43"/>
      <c r="C4" s="43"/>
      <c r="D4" s="43"/>
      <c r="E4" s="43"/>
      <c r="F4" s="43"/>
      <c r="G4" s="43"/>
      <c r="H4" s="43"/>
      <c r="I4" s="43"/>
      <c r="J4" s="44" t="s">
        <v>21</v>
      </c>
      <c r="K4" s="44"/>
      <c r="L4" s="15">
        <v>45413</v>
      </c>
    </row>
    <row r="5" spans="1:13" ht="16.5" customHeight="1">
      <c r="A5" s="9"/>
      <c r="B5" s="10"/>
      <c r="C5" s="10"/>
      <c r="D5" s="10"/>
      <c r="E5" s="10"/>
      <c r="F5" s="10"/>
      <c r="G5" s="10"/>
      <c r="H5" s="10"/>
      <c r="I5" s="10"/>
      <c r="J5" s="11"/>
      <c r="K5" s="11"/>
      <c r="L5" s="12"/>
    </row>
    <row r="6" spans="1:13">
      <c r="A6" s="5" t="s">
        <v>22</v>
      </c>
    </row>
    <row r="7" spans="1:13" ht="15.75" customHeight="1">
      <c r="A7" s="5"/>
    </row>
    <row r="8" spans="1:13">
      <c r="A8" s="5" t="s">
        <v>25</v>
      </c>
    </row>
    <row r="9" spans="1:13">
      <c r="A9" s="5" t="s">
        <v>24</v>
      </c>
    </row>
    <row r="10" spans="1:13">
      <c r="A10" s="5" t="s">
        <v>23</v>
      </c>
    </row>
    <row r="11" spans="1:13">
      <c r="A11" s="5" t="s">
        <v>26</v>
      </c>
    </row>
    <row r="12" spans="1:13" ht="14.45" customHeight="1">
      <c r="A12" s="5" t="s">
        <v>27</v>
      </c>
    </row>
    <row r="16" spans="1:13">
      <c r="A16" s="18" t="s">
        <v>32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8" spans="1:1" ht="15">
      <c r="A18" s="20"/>
    </row>
  </sheetData>
  <mergeCells count="6">
    <mergeCell ref="A1:A4"/>
    <mergeCell ref="B1:I4"/>
    <mergeCell ref="J1:K1"/>
    <mergeCell ref="J2:K2"/>
    <mergeCell ref="J3:K3"/>
    <mergeCell ref="J4:K4"/>
  </mergeCells>
  <phoneticPr fontId="4" type="noConversion"/>
  <pageMargins left="0.74803149606299202" right="0.74803149606299202" top="0.98425196850393704" bottom="0.98425196850393704" header="0.511811023622047" footer="0.511811023622047"/>
  <pageSetup paperSize="9" scale="8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6"/>
  <sheetViews>
    <sheetView showGridLines="0" showWhiteSpace="0" zoomScale="90" zoomScaleNormal="90" workbookViewId="0">
      <selection activeCell="B32" sqref="B32"/>
    </sheetView>
  </sheetViews>
  <sheetFormatPr defaultColWidth="13.85546875" defaultRowHeight="12.75"/>
  <cols>
    <col min="1" max="1" width="14.140625" style="3" customWidth="1"/>
    <col min="2" max="2" width="86.42578125" style="3" customWidth="1"/>
    <col min="3" max="3" width="8.85546875" style="30" customWidth="1"/>
    <col min="4" max="4" width="18.5703125" style="3" customWidth="1"/>
    <col min="5" max="10" width="9.7109375" style="3" bestFit="1" customWidth="1"/>
    <col min="11" max="11" width="8.7109375" style="3" bestFit="1" customWidth="1"/>
    <col min="12" max="13" width="11.42578125" style="3" customWidth="1"/>
    <col min="14" max="15" width="10.85546875" style="3" customWidth="1"/>
    <col min="16" max="17" width="10.5703125" style="3" customWidth="1"/>
    <col min="18" max="16384" width="13.85546875" style="3"/>
  </cols>
  <sheetData>
    <row r="1" spans="1:17" ht="16.5" customHeight="1">
      <c r="A1" s="42"/>
      <c r="B1" s="43" t="s">
        <v>28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53" t="s">
        <v>18</v>
      </c>
      <c r="O1" s="53"/>
      <c r="P1" s="47" t="s">
        <v>30</v>
      </c>
      <c r="Q1" s="47"/>
    </row>
    <row r="2" spans="1:17" ht="16.5" customHeight="1">
      <c r="A2" s="42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53" t="s">
        <v>19</v>
      </c>
      <c r="O2" s="53"/>
      <c r="P2" s="47" t="s">
        <v>29</v>
      </c>
      <c r="Q2" s="48"/>
    </row>
    <row r="3" spans="1:17" ht="16.5" customHeight="1">
      <c r="A3" s="4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53" t="s">
        <v>20</v>
      </c>
      <c r="O3" s="53"/>
      <c r="P3" s="49" t="s">
        <v>33</v>
      </c>
      <c r="Q3" s="50" t="s">
        <v>33</v>
      </c>
    </row>
    <row r="4" spans="1:17" ht="16.5" customHeight="1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53" t="s">
        <v>21</v>
      </c>
      <c r="O4" s="53"/>
      <c r="P4" s="51">
        <v>45413</v>
      </c>
      <c r="Q4" s="52">
        <v>45413</v>
      </c>
    </row>
    <row r="5" spans="1:17" ht="16.5" customHeight="1"/>
    <row r="6" spans="1:17" ht="28.5" customHeight="1">
      <c r="A6" s="8" t="s">
        <v>16</v>
      </c>
      <c r="B6" s="29" t="s">
        <v>48</v>
      </c>
      <c r="D6" s="46" t="s">
        <v>31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</row>
    <row r="7" spans="1:17">
      <c r="E7" s="4"/>
      <c r="F7" s="4"/>
      <c r="G7" s="4"/>
      <c r="H7" s="4"/>
      <c r="I7" s="4"/>
      <c r="J7" s="4"/>
    </row>
    <row r="8" spans="1:17" ht="25.5">
      <c r="A8" s="23" t="s">
        <v>0</v>
      </c>
      <c r="B8" s="23" t="s">
        <v>17</v>
      </c>
      <c r="C8" s="32" t="s">
        <v>2</v>
      </c>
      <c r="D8" s="33" t="s">
        <v>15</v>
      </c>
      <c r="E8" s="33" t="s">
        <v>3</v>
      </c>
      <c r="F8" s="33" t="s">
        <v>4</v>
      </c>
      <c r="G8" s="33" t="s">
        <v>5</v>
      </c>
      <c r="H8" s="33" t="s">
        <v>6</v>
      </c>
      <c r="I8" s="33" t="s">
        <v>7</v>
      </c>
      <c r="J8" s="33" t="s">
        <v>8</v>
      </c>
      <c r="K8" s="33" t="s">
        <v>1</v>
      </c>
      <c r="L8" s="34" t="s">
        <v>9</v>
      </c>
      <c r="M8" s="34" t="s">
        <v>10</v>
      </c>
      <c r="N8" s="34" t="s">
        <v>11</v>
      </c>
      <c r="O8" s="34" t="s">
        <v>12</v>
      </c>
      <c r="P8" s="34" t="s">
        <v>13</v>
      </c>
      <c r="Q8" s="34" t="s">
        <v>14</v>
      </c>
    </row>
    <row r="9" spans="1:17" ht="15">
      <c r="A9" s="21"/>
      <c r="B9" s="31" t="s">
        <v>35</v>
      </c>
      <c r="C9" s="35"/>
      <c r="D9" s="6"/>
      <c r="E9" s="2"/>
      <c r="F9" s="2"/>
      <c r="G9" s="2"/>
      <c r="H9" s="2"/>
      <c r="I9" s="2"/>
      <c r="J9" s="2"/>
      <c r="K9" s="2"/>
      <c r="L9" s="17">
        <f t="shared" ref="L9:L17" si="0">E9*C9</f>
        <v>0</v>
      </c>
      <c r="M9" s="7">
        <f>C9*F9</f>
        <v>0</v>
      </c>
      <c r="N9" s="7">
        <f>G9*C9</f>
        <v>0</v>
      </c>
      <c r="O9" s="7">
        <f>H9*C9</f>
        <v>0</v>
      </c>
      <c r="P9" s="7">
        <f>I9*C9</f>
        <v>0</v>
      </c>
      <c r="Q9" s="7">
        <f>J9*C9</f>
        <v>0</v>
      </c>
    </row>
    <row r="10" spans="1:17">
      <c r="A10" s="21"/>
      <c r="B10" s="28" t="s">
        <v>36</v>
      </c>
      <c r="C10" s="35">
        <v>0.35</v>
      </c>
      <c r="D10" s="1"/>
      <c r="E10" s="2"/>
      <c r="F10" s="2"/>
      <c r="G10" s="2"/>
      <c r="H10" s="2"/>
      <c r="I10" s="2"/>
      <c r="J10" s="2"/>
      <c r="K10" s="2"/>
      <c r="L10" s="17">
        <f t="shared" si="0"/>
        <v>0</v>
      </c>
      <c r="M10" s="7">
        <f t="shared" ref="M10:M17" si="1">C10*F10</f>
        <v>0</v>
      </c>
      <c r="N10" s="7">
        <f t="shared" ref="N10:N17" si="2">G10*C10</f>
        <v>0</v>
      </c>
      <c r="O10" s="7">
        <f t="shared" ref="O10:O16" si="3">H10*C10</f>
        <v>0</v>
      </c>
      <c r="P10" s="7">
        <f t="shared" ref="P10:P17" si="4">I10*C10</f>
        <v>0</v>
      </c>
      <c r="Q10" s="7">
        <f t="shared" ref="Q10:Q17" si="5">J10*C10</f>
        <v>0</v>
      </c>
    </row>
    <row r="11" spans="1:17">
      <c r="A11" s="22"/>
      <c r="B11" s="28"/>
      <c r="C11" s="36"/>
      <c r="D11" s="1"/>
      <c r="E11" s="16"/>
      <c r="F11" s="2"/>
      <c r="G11" s="2"/>
      <c r="H11" s="2"/>
      <c r="I11" s="2"/>
      <c r="J11" s="2"/>
      <c r="K11" s="2"/>
      <c r="L11" s="17">
        <f t="shared" si="0"/>
        <v>0</v>
      </c>
      <c r="M11" s="7">
        <f t="shared" si="1"/>
        <v>0</v>
      </c>
      <c r="N11" s="7">
        <f t="shared" si="2"/>
        <v>0</v>
      </c>
      <c r="O11" s="7">
        <f t="shared" si="3"/>
        <v>0</v>
      </c>
      <c r="P11" s="7">
        <f t="shared" si="4"/>
        <v>0</v>
      </c>
      <c r="Q11" s="7">
        <f t="shared" si="5"/>
        <v>0</v>
      </c>
    </row>
    <row r="12" spans="1:17" ht="15">
      <c r="A12" s="22"/>
      <c r="B12" s="31" t="s">
        <v>37</v>
      </c>
      <c r="C12" s="36"/>
      <c r="D12" s="1"/>
      <c r="E12" s="16"/>
      <c r="F12" s="2"/>
      <c r="G12" s="2"/>
      <c r="H12" s="2"/>
      <c r="I12" s="2"/>
      <c r="J12" s="2"/>
      <c r="K12" s="2"/>
      <c r="L12" s="17">
        <f t="shared" si="0"/>
        <v>0</v>
      </c>
      <c r="M12" s="7">
        <f t="shared" si="1"/>
        <v>0</v>
      </c>
      <c r="N12" s="7">
        <f t="shared" si="2"/>
        <v>0</v>
      </c>
      <c r="O12" s="7">
        <f t="shared" si="3"/>
        <v>0</v>
      </c>
      <c r="P12" s="7">
        <f t="shared" si="4"/>
        <v>0</v>
      </c>
      <c r="Q12" s="7">
        <f t="shared" si="5"/>
        <v>0</v>
      </c>
    </row>
    <row r="13" spans="1:17">
      <c r="A13" s="22"/>
      <c r="B13" s="27" t="s">
        <v>38</v>
      </c>
      <c r="C13" s="36">
        <v>0.3</v>
      </c>
      <c r="D13" s="7"/>
      <c r="E13" s="16"/>
      <c r="F13" s="2"/>
      <c r="G13" s="2"/>
      <c r="H13" s="2"/>
      <c r="I13" s="2"/>
      <c r="J13" s="2"/>
      <c r="K13" s="2"/>
      <c r="L13" s="17">
        <f t="shared" si="0"/>
        <v>0</v>
      </c>
      <c r="M13" s="7">
        <f t="shared" si="1"/>
        <v>0</v>
      </c>
      <c r="N13" s="7">
        <f t="shared" si="2"/>
        <v>0</v>
      </c>
      <c r="O13" s="7">
        <f t="shared" si="3"/>
        <v>0</v>
      </c>
      <c r="P13" s="7">
        <f t="shared" si="4"/>
        <v>0</v>
      </c>
      <c r="Q13" s="7">
        <f t="shared" si="5"/>
        <v>0</v>
      </c>
    </row>
    <row r="14" spans="1:17">
      <c r="A14" s="21"/>
      <c r="B14" s="27"/>
      <c r="C14" s="36"/>
      <c r="D14" s="1"/>
      <c r="E14" s="16"/>
      <c r="F14" s="2"/>
      <c r="G14" s="2"/>
      <c r="H14" s="2"/>
      <c r="I14" s="2"/>
      <c r="J14" s="2"/>
      <c r="K14" s="2"/>
      <c r="L14" s="17">
        <f t="shared" si="0"/>
        <v>0</v>
      </c>
      <c r="M14" s="7">
        <f t="shared" si="1"/>
        <v>0</v>
      </c>
      <c r="N14" s="7">
        <f t="shared" si="2"/>
        <v>0</v>
      </c>
      <c r="O14" s="7">
        <f t="shared" si="3"/>
        <v>0</v>
      </c>
      <c r="P14" s="7">
        <f t="shared" si="4"/>
        <v>0</v>
      </c>
      <c r="Q14" s="7">
        <f t="shared" si="5"/>
        <v>0</v>
      </c>
    </row>
    <row r="15" spans="1:17" ht="15">
      <c r="A15" s="22"/>
      <c r="B15" s="26" t="s">
        <v>39</v>
      </c>
      <c r="C15" s="36"/>
      <c r="D15" s="1"/>
      <c r="E15" s="16"/>
      <c r="F15" s="2"/>
      <c r="G15" s="2"/>
      <c r="H15" s="2"/>
      <c r="I15" s="2"/>
      <c r="J15" s="2"/>
      <c r="K15" s="2"/>
      <c r="L15" s="17">
        <f t="shared" si="0"/>
        <v>0</v>
      </c>
      <c r="M15" s="7">
        <f t="shared" si="1"/>
        <v>0</v>
      </c>
      <c r="N15" s="7">
        <f t="shared" si="2"/>
        <v>0</v>
      </c>
      <c r="O15" s="7">
        <f t="shared" si="3"/>
        <v>0</v>
      </c>
      <c r="P15" s="7">
        <f t="shared" si="4"/>
        <v>0</v>
      </c>
      <c r="Q15" s="7">
        <f t="shared" si="5"/>
        <v>0</v>
      </c>
    </row>
    <row r="16" spans="1:17">
      <c r="A16" s="22"/>
      <c r="B16" s="27" t="s">
        <v>40</v>
      </c>
      <c r="C16" s="36">
        <v>0.25</v>
      </c>
      <c r="D16" s="1"/>
      <c r="E16" s="16"/>
      <c r="F16" s="2"/>
      <c r="G16" s="2"/>
      <c r="H16" s="2"/>
      <c r="I16" s="2"/>
      <c r="J16" s="2"/>
      <c r="K16" s="2"/>
      <c r="L16" s="17">
        <f t="shared" si="0"/>
        <v>0</v>
      </c>
      <c r="M16" s="7">
        <f t="shared" si="1"/>
        <v>0</v>
      </c>
      <c r="N16" s="7">
        <f t="shared" si="2"/>
        <v>0</v>
      </c>
      <c r="O16" s="7">
        <f t="shared" si="3"/>
        <v>0</v>
      </c>
      <c r="P16" s="7">
        <f t="shared" si="4"/>
        <v>0</v>
      </c>
      <c r="Q16" s="7">
        <f t="shared" si="5"/>
        <v>0</v>
      </c>
    </row>
    <row r="17" spans="1:17" ht="13.5" thickBot="1">
      <c r="A17" s="22"/>
      <c r="B17" s="27" t="s">
        <v>41</v>
      </c>
      <c r="C17" s="36">
        <v>0.1</v>
      </c>
      <c r="D17" s="7"/>
      <c r="E17" s="16"/>
      <c r="F17" s="2"/>
      <c r="G17" s="2"/>
      <c r="H17" s="2"/>
      <c r="I17" s="2"/>
      <c r="J17" s="2"/>
      <c r="K17" s="2"/>
      <c r="L17" s="17">
        <f t="shared" si="0"/>
        <v>0</v>
      </c>
      <c r="M17" s="7">
        <f t="shared" si="1"/>
        <v>0</v>
      </c>
      <c r="N17" s="7">
        <f t="shared" si="2"/>
        <v>0</v>
      </c>
      <c r="O17" s="7">
        <f>H17*C17</f>
        <v>0</v>
      </c>
      <c r="P17" s="7">
        <f t="shared" si="4"/>
        <v>0</v>
      </c>
      <c r="Q17" s="7">
        <f t="shared" si="5"/>
        <v>0</v>
      </c>
    </row>
    <row r="18" spans="1:17" ht="13.5" thickBot="1">
      <c r="A18" s="24" t="s">
        <v>34</v>
      </c>
      <c r="B18" s="25"/>
      <c r="C18" s="37">
        <f>SUBTOTAL(109,Table1[Weight])</f>
        <v>0.99999999999999989</v>
      </c>
      <c r="D18" s="38"/>
      <c r="E18" s="16"/>
      <c r="F18" s="2"/>
      <c r="G18" s="2"/>
      <c r="H18" s="2"/>
      <c r="I18" s="2"/>
      <c r="J18" s="2"/>
      <c r="K18" s="39" t="s">
        <v>34</v>
      </c>
      <c r="L18" s="40">
        <f>SUBTOTAL(109,Table1[Supplier 1
Final])</f>
        <v>0</v>
      </c>
      <c r="M18" s="40">
        <f>SUBTOTAL(109,Table1[Supplier 2
Final])</f>
        <v>0</v>
      </c>
      <c r="N18" s="40">
        <f>SUBTOTAL(109,Table1[Supplier 3
Final])</f>
        <v>0</v>
      </c>
      <c r="O18" s="40">
        <f>SUBTOTAL(109,Table1[Supplier 4
Final])</f>
        <v>0</v>
      </c>
      <c r="P18" s="40">
        <f>SUBTOTAL(109,Table1[Supplier 5
Final])</f>
        <v>0</v>
      </c>
      <c r="Q18" s="40">
        <f>SUBTOTAL(109,Table1[Supplier 6
Final])</f>
        <v>0</v>
      </c>
    </row>
    <row r="19" spans="1:17" ht="26.25" thickBot="1">
      <c r="L19" s="41" t="s">
        <v>42</v>
      </c>
      <c r="M19" s="41" t="s">
        <v>43</v>
      </c>
      <c r="N19" s="41" t="s">
        <v>44</v>
      </c>
      <c r="O19" s="41" t="s">
        <v>45</v>
      </c>
      <c r="P19" s="41" t="s">
        <v>46</v>
      </c>
      <c r="Q19" s="41" t="s">
        <v>47</v>
      </c>
    </row>
    <row r="24" spans="1:17">
      <c r="A24" s="45" t="s">
        <v>31</v>
      </c>
      <c r="B24" s="45"/>
      <c r="C24" s="45"/>
      <c r="D24" s="45"/>
      <c r="E24" s="45"/>
      <c r="F24" s="45"/>
    </row>
    <row r="25" spans="1:17">
      <c r="A25" s="45"/>
      <c r="B25" s="45"/>
      <c r="C25" s="45"/>
      <c r="D25" s="45"/>
      <c r="E25" s="45"/>
      <c r="F25" s="45"/>
    </row>
    <row r="26" spans="1:17">
      <c r="A26" s="45"/>
      <c r="B26" s="45"/>
      <c r="C26" s="45"/>
      <c r="D26" s="45"/>
      <c r="E26" s="45"/>
      <c r="F26" s="45"/>
    </row>
  </sheetData>
  <mergeCells count="12">
    <mergeCell ref="A24:F26"/>
    <mergeCell ref="D6:Q6"/>
    <mergeCell ref="P1:Q1"/>
    <mergeCell ref="P2:Q2"/>
    <mergeCell ref="P3:Q3"/>
    <mergeCell ref="P4:Q4"/>
    <mergeCell ref="A1:A4"/>
    <mergeCell ref="N1:O1"/>
    <mergeCell ref="N2:O2"/>
    <mergeCell ref="N3:O3"/>
    <mergeCell ref="N4:O4"/>
    <mergeCell ref="B1:M4"/>
  </mergeCells>
  <phoneticPr fontId="4" type="noConversion"/>
  <pageMargins left="0.35433070866141703" right="0.31496062992126" top="0.78740157480314998" bottom="0.511811023622047" header="0.27559055118110198" footer="0.27559055118110198"/>
  <pageSetup paperSize="9" scale="6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47D23-E92D-4957-9FF3-D56FC46A5196}">
  <dimension ref="A1:Q13"/>
  <sheetViews>
    <sheetView tabSelected="1" showWhiteSpace="0" zoomScaleNormal="100" workbookViewId="0">
      <selection activeCell="B22" sqref="B22"/>
    </sheetView>
  </sheetViews>
  <sheetFormatPr defaultColWidth="13.85546875" defaultRowHeight="12.75"/>
  <cols>
    <col min="1" max="1" width="14.140625" style="3" customWidth="1"/>
    <col min="2" max="2" width="98" style="3" customWidth="1"/>
    <col min="3" max="3" width="7.42578125" style="3" customWidth="1"/>
    <col min="4" max="4" width="12" style="3" customWidth="1"/>
    <col min="5" max="6" width="10.28515625" style="3" bestFit="1" customWidth="1"/>
    <col min="7" max="7" width="10.5703125" style="3" bestFit="1" customWidth="1"/>
    <col min="8" max="10" width="10.28515625" style="3" bestFit="1" customWidth="1"/>
    <col min="11" max="11" width="18.42578125" style="3" customWidth="1"/>
    <col min="12" max="13" width="11.85546875" style="3" bestFit="1" customWidth="1"/>
    <col min="14" max="14" width="10.85546875" style="3" customWidth="1"/>
    <col min="15" max="15" width="11.85546875" style="3" bestFit="1" customWidth="1"/>
    <col min="16" max="16" width="11.85546875" style="3" customWidth="1"/>
    <col min="17" max="17" width="11.85546875" style="3" bestFit="1" customWidth="1"/>
    <col min="18" max="16384" width="13.85546875" style="3"/>
  </cols>
  <sheetData>
    <row r="1" spans="1:17" ht="16.5" customHeight="1">
      <c r="A1" s="42"/>
      <c r="B1" s="43" t="s">
        <v>28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53" t="s">
        <v>18</v>
      </c>
      <c r="O1" s="53"/>
      <c r="P1" s="47" t="s">
        <v>30</v>
      </c>
      <c r="Q1" s="47"/>
    </row>
    <row r="2" spans="1:17" ht="16.5" customHeight="1">
      <c r="A2" s="42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53" t="s">
        <v>19</v>
      </c>
      <c r="O2" s="53"/>
      <c r="P2" s="47" t="s">
        <v>29</v>
      </c>
      <c r="Q2" s="48"/>
    </row>
    <row r="3" spans="1:17" ht="16.5" customHeight="1">
      <c r="A3" s="4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53" t="s">
        <v>20</v>
      </c>
      <c r="O3" s="53"/>
      <c r="P3" s="49" t="s">
        <v>33</v>
      </c>
      <c r="Q3" s="50" t="s">
        <v>33</v>
      </c>
    </row>
    <row r="4" spans="1:17" ht="16.5" customHeight="1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53" t="s">
        <v>21</v>
      </c>
      <c r="O4" s="53"/>
      <c r="P4" s="51">
        <v>45413</v>
      </c>
      <c r="Q4" s="52">
        <v>45413</v>
      </c>
    </row>
    <row r="5" spans="1:17" ht="16.5" customHeight="1"/>
    <row r="6" spans="1:17" ht="28.5" customHeight="1">
      <c r="A6" s="8" t="s">
        <v>16</v>
      </c>
      <c r="B6" s="54" t="s">
        <v>48</v>
      </c>
      <c r="E6" s="4"/>
      <c r="F6" s="4"/>
      <c r="G6" s="4"/>
      <c r="H6" s="4"/>
      <c r="I6" s="4"/>
      <c r="J6" s="4"/>
    </row>
    <row r="7" spans="1:17">
      <c r="E7" s="4"/>
      <c r="F7" s="4"/>
      <c r="G7" s="4"/>
      <c r="H7" s="4"/>
      <c r="I7" s="4"/>
      <c r="J7" s="4"/>
    </row>
    <row r="11" spans="1:17">
      <c r="B11" s="2" t="s">
        <v>49</v>
      </c>
      <c r="C11" s="55">
        <v>0.4</v>
      </c>
    </row>
    <row r="12" spans="1:17">
      <c r="B12" s="2" t="s">
        <v>50</v>
      </c>
      <c r="C12" s="55">
        <v>0.6</v>
      </c>
    </row>
    <row r="13" spans="1:17">
      <c r="B13" s="2" t="s">
        <v>51</v>
      </c>
      <c r="C13" s="55">
        <f>C11+C12</f>
        <v>1</v>
      </c>
    </row>
  </sheetData>
  <mergeCells count="10">
    <mergeCell ref="A1:A4"/>
    <mergeCell ref="B1:M4"/>
    <mergeCell ref="N1:O1"/>
    <mergeCell ref="P1:Q1"/>
    <mergeCell ref="N2:O2"/>
    <mergeCell ref="P2:Q2"/>
    <mergeCell ref="N3:O3"/>
    <mergeCell ref="P3:Q3"/>
    <mergeCell ref="N4:O4"/>
    <mergeCell ref="P4:Q4"/>
  </mergeCells>
  <pageMargins left="0.35433070866141703" right="0.31496062992126" top="0.78740157480314998" bottom="0.511811023622047" header="0.27559055118110198" footer="0.27559055118110198"/>
  <pageSetup paperSize="9" scale="6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Grade of Compliance Range</vt:lpstr>
      <vt:lpstr>Technical Scoring</vt:lpstr>
      <vt:lpstr>Combined Scoring</vt:lpstr>
      <vt:lpstr>'Combined Scoring'!Print_Area</vt:lpstr>
      <vt:lpstr>'Grade of Compliance Range'!Print_Area</vt:lpstr>
      <vt:lpstr>'Technical Scoring'!Print_Area</vt:lpstr>
      <vt:lpstr>'Technical Scoring'!Print_Titles</vt:lpstr>
    </vt:vector>
  </TitlesOfParts>
  <Company>MIC1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RFT Scoring Sheet</dc:title>
  <dc:creator>RANA ABDEL KARIM</dc:creator>
  <cp:lastModifiedBy>DALAL BEDROSSIAN</cp:lastModifiedBy>
  <cp:lastPrinted>2024-05-24T06:35:11Z</cp:lastPrinted>
  <dcterms:created xsi:type="dcterms:W3CDTF">2008-10-30T09:34:49Z</dcterms:created>
  <dcterms:modified xsi:type="dcterms:W3CDTF">2024-10-08T07:55:06Z</dcterms:modified>
</cp:coreProperties>
</file>